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21" activeTab="5"/>
  </bookViews>
  <sheets>
    <sheet name="一般公共预算收入预算表" sheetId="2" r:id="rId1"/>
    <sheet name="一般公共预算支出预算表" sheetId="3" r:id="rId2"/>
    <sheet name="本级一般公共预算收入预算表" sheetId="4" r:id="rId3"/>
    <sheet name="本级一般公共预算支出预算表" sheetId="5" r:id="rId4"/>
    <sheet name="本级一般公共预算本级支出预算表" sheetId="6" r:id="rId5"/>
    <sheet name="本级一般公共预算基本支出预算表" sheetId="7" r:id="rId6"/>
    <sheet name="一般公共预算财政拨款收支预算总表" sheetId="23" r:id="rId7"/>
    <sheet name="一般公共预算税收返还和转移支付表" sheetId="24" r:id="rId8"/>
    <sheet name="一般公共预算“三公”经费支出表" sheetId="25" r:id="rId9"/>
    <sheet name="本级一般公共预算对下级的转移支付预算分项目表" sheetId="8" r:id="rId10"/>
    <sheet name="本级一般公共预算对下级的转移支付预算分地区表" sheetId="9" r:id="rId11"/>
    <sheet name="地方政府一般债务余额情况表" sheetId="10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<sst xmlns="http://schemas.openxmlformats.org/spreadsheetml/2006/main" count="933" uniqueCount="722">
  <si>
    <t>2023年一般公共预算收入预算表</t>
  </si>
  <si>
    <t>金额单位：万元</t>
  </si>
  <si>
    <t>项                 目</t>
  </si>
  <si>
    <t>本年预算数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</si>
  <si>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</si>
  <si>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</si>
  <si>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</si>
  <si>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</si>
  <si>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</si>
  <si>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</si>
  <si>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</si>
  <si>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</si>
  <si>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</si>
  <si>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</si>
  <si>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</si>
  <si>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</si>
  <si>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</si>
  <si>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船舶吨税</t>
  </si>
  <si>
    <t xml:space="preserve">    车辆购置税</t>
  </si>
  <si>
    <t xml:space="preserve">    关税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</si>
  <si>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</si>
  <si>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</si>
  <si>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</si>
  <si>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</si>
  <si>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</si>
  <si>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</si>
  <si>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</si>
  <si>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</si>
  <si>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</si>
  <si>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</si>
  <si>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</si>
  <si>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</si>
  <si>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</si>
  <si>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</si>
  <si>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本级收入合计</t>
  </si>
  <si>
    <t>地方政府一般债务收入</t>
  </si>
  <si>
    <t>转移性收入</t>
  </si>
  <si>
    <t xml:space="preserve">    返还性收入</t>
  </si>
  <si>
    <t xml:space="preserve">    一般性转移支付收入</t>
  </si>
  <si>
    <t xml:space="preserve">    专项转移支付收入</t>
  </si>
  <si>
    <t xml:space="preserve">    上年结余收入</t>
  </si>
  <si>
    <t xml:space="preserve">    调入资金</t>
  </si>
  <si>
    <t xml:space="preserve">    债务转贷收入</t>
  </si>
  <si>
    <t xml:space="preserve">    接受其他地区援助收入</t>
  </si>
  <si>
    <t xml:space="preserve">    动用预算稳定调节基金</t>
  </si>
  <si>
    <t>收入总计</t>
  </si>
  <si>
    <t>2023年一般公共预算支出预算表</t>
  </si>
  <si>
    <t>项       目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</si>
  <si>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</si>
  <si>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</si>
  <si>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</si>
  <si>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</si>
  <si>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</si>
  <si>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</si>
  <si>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</si>
  <si>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</si>
  <si>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</si>
  <si>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</si>
  <si>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</si>
  <si>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</si>
  <si>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</si>
  <si>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</si>
  <si>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</si>
  <si>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</si>
  <si>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</si>
  <si>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</si>
  <si>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</si>
  <si>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</si>
  <si>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</si>
  <si>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</si>
  <si>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</si>
  <si>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</si>
  <si>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</si>
  <si>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（二十六）债务付息支出</t>
  </si>
  <si>
    <t>（二十七）债务发行费用支出</t>
  </si>
  <si>
    <t>（二十八）抗疫特别国债安排的支出</t>
  </si>
  <si>
    <t>本级支出合计</t>
  </si>
  <si>
    <t>地方政府一般债务还本支出</t>
  </si>
  <si>
    <t>转移性支出</t>
  </si>
  <si>
    <t xml:space="preserve">    上解支出</t>
  </si>
  <si>
    <t xml:space="preserve">    调出资金</t>
  </si>
  <si>
    <t xml:space="preserve">    年终结余</t>
  </si>
  <si>
    <t xml:space="preserve">    援助其他地区支出</t>
  </si>
  <si>
    <t xml:space="preserve">    安排预算稳定调节基金</t>
  </si>
  <si>
    <t xml:space="preserve">    补充预算周转金</t>
  </si>
  <si>
    <t>支出总计</t>
  </si>
  <si>
    <t>2023年本级一般公共预算收入预算表</t>
  </si>
  <si>
    <t xml:space="preserve">    上解收入</t>
  </si>
  <si>
    <t>2023年本级一般公共预算支出预算表</t>
  </si>
  <si>
    <t xml:space="preserve">    返还性支出</t>
  </si>
  <si>
    <t xml:space="preserve">    一般性转移支付</t>
  </si>
  <si>
    <t xml:space="preserve">    专项转移支付</t>
  </si>
  <si>
    <t xml:space="preserve">    债务转贷支出</t>
  </si>
  <si>
    <t>2023年本级一般公共预算本级支出预算表</t>
  </si>
  <si>
    <t>科目编码</t>
  </si>
  <si>
    <t>支 出 合 计</t>
  </si>
  <si>
    <t>一般公共服务支出</t>
  </si>
  <si>
    <t xml:space="preserve"> 人大事务</t>
  </si>
  <si>
    <t xml:space="preserve">  行政运行</t>
  </si>
  <si>
    <t xml:space="preserve">  一般行政管理事务</t>
  </si>
  <si>
    <t xml:space="preserve">  人大会议</t>
  </si>
  <si>
    <t>政协事务</t>
  </si>
  <si>
    <t xml:space="preserve">  事业运行</t>
  </si>
  <si>
    <t>政府办公厅（室）及相关机构事务</t>
  </si>
  <si>
    <t xml:space="preserve">  信访事务</t>
  </si>
  <si>
    <t xml:space="preserve">  其他政府办公厅（室）及相关机构事务支出</t>
  </si>
  <si>
    <t>发展与改革事务</t>
  </si>
  <si>
    <t xml:space="preserve">  物价管理</t>
  </si>
  <si>
    <t xml:space="preserve">  其他发展与改革事务支出</t>
  </si>
  <si>
    <t>统计信息事务</t>
  </si>
  <si>
    <t xml:space="preserve">  信息事务</t>
  </si>
  <si>
    <t xml:space="preserve">  专项统计业务</t>
  </si>
  <si>
    <t xml:space="preserve">  专项普查活动</t>
  </si>
  <si>
    <t xml:space="preserve">  统计抽样调查</t>
  </si>
  <si>
    <t xml:space="preserve">  其他统计信息事务支出</t>
  </si>
  <si>
    <t>财政事务</t>
  </si>
  <si>
    <t xml:space="preserve">  信息化建设</t>
  </si>
  <si>
    <t xml:space="preserve">  财政委托业务支出</t>
  </si>
  <si>
    <t xml:space="preserve">  其他财政事务支出</t>
  </si>
  <si>
    <t>税收事务</t>
  </si>
  <si>
    <t>审计事务</t>
  </si>
  <si>
    <t xml:space="preserve">  审计业务</t>
  </si>
  <si>
    <t>纪检监察事务</t>
  </si>
  <si>
    <t xml:space="preserve">  大案要案查处</t>
  </si>
  <si>
    <t xml:space="preserve">  派驻派出机构</t>
  </si>
  <si>
    <t>民族事务</t>
  </si>
  <si>
    <t xml:space="preserve">  其他民族事务支出</t>
  </si>
  <si>
    <t>档案事务</t>
  </si>
  <si>
    <t xml:space="preserve">  档案馆</t>
  </si>
  <si>
    <t>民主党派及工商联事务</t>
  </si>
  <si>
    <t>群众团体事务</t>
  </si>
  <si>
    <t xml:space="preserve">  工会事务</t>
  </si>
  <si>
    <t xml:space="preserve">  其他群众团体事务支出</t>
  </si>
  <si>
    <t>党委办公厅（室）及相关机构事务</t>
  </si>
  <si>
    <t xml:space="preserve">  其他党委办公厅（室）及相关机构事务支出</t>
  </si>
  <si>
    <t>组织事务</t>
  </si>
  <si>
    <t xml:space="preserve">  公务员事务</t>
  </si>
  <si>
    <t xml:space="preserve">  其他组织事务支出</t>
  </si>
  <si>
    <t>宣传事务</t>
  </si>
  <si>
    <t>统战事务</t>
  </si>
  <si>
    <t xml:space="preserve">  宗教事务</t>
  </si>
  <si>
    <t xml:space="preserve">  华侨事务</t>
  </si>
  <si>
    <t xml:space="preserve">  其他统战事务支出</t>
  </si>
  <si>
    <t>其他共产党事务支出</t>
  </si>
  <si>
    <t xml:space="preserve">  其他共产党事务支出</t>
  </si>
  <si>
    <t>网信事务</t>
  </si>
  <si>
    <t>市场监督管理事务</t>
  </si>
  <si>
    <t xml:space="preserve">  市场主体管理</t>
  </si>
  <si>
    <t xml:space="preserve">  市场秩序执法</t>
  </si>
  <si>
    <t xml:space="preserve">  质量安全监管</t>
  </si>
  <si>
    <t xml:space="preserve">  食品安全监管</t>
  </si>
  <si>
    <t>其他一般公共服务支出</t>
  </si>
  <si>
    <t xml:space="preserve">  其他一般公共服务支出</t>
  </si>
  <si>
    <t>国防支出</t>
  </si>
  <si>
    <t xml:space="preserve">  国防动员</t>
  </si>
  <si>
    <t xml:space="preserve">   人民防空</t>
  </si>
  <si>
    <t xml:space="preserve">   民兵</t>
  </si>
  <si>
    <t xml:space="preserve">   其他国防动员支出</t>
  </si>
  <si>
    <t xml:space="preserve">  其他国防支出</t>
  </si>
  <si>
    <t xml:space="preserve">   其他国防支出</t>
  </si>
  <si>
    <t>公共安全支出</t>
  </si>
  <si>
    <t xml:space="preserve">  武装警察部队</t>
  </si>
  <si>
    <t xml:space="preserve">   武装警察部队</t>
  </si>
  <si>
    <t xml:space="preserve">  公安</t>
  </si>
  <si>
    <t xml:space="preserve">   行政运行</t>
  </si>
  <si>
    <t xml:space="preserve">   信息化建设</t>
  </si>
  <si>
    <t xml:space="preserve">   执法办案</t>
  </si>
  <si>
    <t xml:space="preserve">   特勤业务</t>
  </si>
  <si>
    <t xml:space="preserve">   其他公安支出</t>
  </si>
  <si>
    <t xml:space="preserve">  检察</t>
  </si>
  <si>
    <t xml:space="preserve">  法院</t>
  </si>
  <si>
    <t xml:space="preserve">  司法</t>
  </si>
  <si>
    <t xml:space="preserve">   一般行政管理事务</t>
  </si>
  <si>
    <t xml:space="preserve">   基层司法业务</t>
  </si>
  <si>
    <t xml:space="preserve">   普法宣传</t>
  </si>
  <si>
    <t xml:space="preserve">   公共法律服务</t>
  </si>
  <si>
    <t xml:space="preserve">   社区矫正</t>
  </si>
  <si>
    <t>教育支出</t>
  </si>
  <si>
    <t xml:space="preserve">  教育管理事务</t>
  </si>
  <si>
    <t xml:space="preserve">   其他教育管理事务支出</t>
  </si>
  <si>
    <t xml:space="preserve">  普通教育</t>
  </si>
  <si>
    <t xml:space="preserve">   学前教育</t>
  </si>
  <si>
    <t xml:space="preserve">   小学教育</t>
  </si>
  <si>
    <t xml:space="preserve">   初中教育</t>
  </si>
  <si>
    <t xml:space="preserve">   高中教育</t>
  </si>
  <si>
    <t xml:space="preserve">   其他普通教育支出</t>
  </si>
  <si>
    <t xml:space="preserve">  职业教育</t>
  </si>
  <si>
    <t xml:space="preserve">   中等职业教育</t>
  </si>
  <si>
    <t xml:space="preserve">  进修及培训</t>
  </si>
  <si>
    <t xml:space="preserve">   教师进修</t>
  </si>
  <si>
    <t xml:space="preserve">   干部教育</t>
  </si>
  <si>
    <t xml:space="preserve">  其他教育支出</t>
  </si>
  <si>
    <t xml:space="preserve">   其他教育支出</t>
  </si>
  <si>
    <t>科学技术支出</t>
  </si>
  <si>
    <t xml:space="preserve">  科学技术管理事务</t>
  </si>
  <si>
    <t xml:space="preserve">   其他科学技术管理事务支出</t>
  </si>
  <si>
    <t xml:space="preserve">  基础研究</t>
  </si>
  <si>
    <t xml:space="preserve">   其他基础研究支出</t>
  </si>
  <si>
    <t xml:space="preserve">  社会科学</t>
  </si>
  <si>
    <t xml:space="preserve">   社会科学研究机构</t>
  </si>
  <si>
    <t xml:space="preserve">   其他社会科学支出</t>
  </si>
  <si>
    <t xml:space="preserve">  科学技术普及</t>
  </si>
  <si>
    <t xml:space="preserve">   机构运行</t>
  </si>
  <si>
    <t xml:space="preserve">   科普活动</t>
  </si>
  <si>
    <t xml:space="preserve">  其他科学技术支出</t>
  </si>
  <si>
    <t xml:space="preserve">   其他科学技术支出</t>
  </si>
  <si>
    <t>文化旅游体育与传媒支出</t>
  </si>
  <si>
    <t xml:space="preserve">  文化和旅游</t>
  </si>
  <si>
    <t xml:space="preserve">   图书馆</t>
  </si>
  <si>
    <t xml:space="preserve">   群众文化</t>
  </si>
  <si>
    <t xml:space="preserve">   文化创作与保护</t>
  </si>
  <si>
    <t xml:space="preserve">   文化和旅游市场管理</t>
  </si>
  <si>
    <t xml:space="preserve">   文化和旅游管理事务</t>
  </si>
  <si>
    <t xml:space="preserve">   其他文化和旅游支出</t>
  </si>
  <si>
    <t xml:space="preserve">  文物</t>
  </si>
  <si>
    <t xml:space="preserve">   文物保护</t>
  </si>
  <si>
    <t xml:space="preserve">   博物馆</t>
  </si>
  <si>
    <t xml:space="preserve">  体育</t>
  </si>
  <si>
    <t xml:space="preserve">   其他体育支出</t>
  </si>
  <si>
    <t xml:space="preserve">  新闻出版电影</t>
  </si>
  <si>
    <t xml:space="preserve">   电影</t>
  </si>
  <si>
    <t xml:space="preserve">  广播电视</t>
  </si>
  <si>
    <t xml:space="preserve">   其他广播电视支出</t>
  </si>
  <si>
    <t>社会保障和就业支出</t>
  </si>
  <si>
    <t xml:space="preserve">  人力资源和社会保障管理事务</t>
  </si>
  <si>
    <t xml:space="preserve">   劳动人事争议调解仲裁</t>
  </si>
  <si>
    <t xml:space="preserve">   引进人才费用</t>
  </si>
  <si>
    <t xml:space="preserve">  民政管理事务</t>
  </si>
  <si>
    <t xml:space="preserve">   其他民政管理事务支出</t>
  </si>
  <si>
    <t xml:space="preserve">  行政事业单位养老支出</t>
  </si>
  <si>
    <t xml:space="preserve">   行政单位离退休</t>
  </si>
  <si>
    <t xml:space="preserve">   机关事业单位基本养老保险缴费支出</t>
  </si>
  <si>
    <t xml:space="preserve">   机关事业单位职业年金缴费支出</t>
  </si>
  <si>
    <t xml:space="preserve">   对机关事业单位基本养老保险基金的补助</t>
  </si>
  <si>
    <t xml:space="preserve">  就业补助</t>
  </si>
  <si>
    <t xml:space="preserve">   其他就业补助支出</t>
  </si>
  <si>
    <t xml:space="preserve">  抚恤</t>
  </si>
  <si>
    <t xml:space="preserve">   死亡抚恤</t>
  </si>
  <si>
    <t xml:space="preserve">   义务兵优待</t>
  </si>
  <si>
    <t xml:space="preserve">   烈士纪念设施管理维护</t>
  </si>
  <si>
    <t xml:space="preserve">   其他优抚支出</t>
  </si>
  <si>
    <t xml:space="preserve">  退役安置</t>
  </si>
  <si>
    <t xml:space="preserve">   其他退役安置支出</t>
  </si>
  <si>
    <t xml:space="preserve">  社会福利</t>
  </si>
  <si>
    <t xml:space="preserve">   老年福利</t>
  </si>
  <si>
    <t xml:space="preserve">  残疾人事业</t>
  </si>
  <si>
    <t xml:space="preserve">   残疾人康复</t>
  </si>
  <si>
    <t xml:space="preserve">   残疾人就业</t>
  </si>
  <si>
    <t xml:space="preserve">   残疾人生活和护理补贴</t>
  </si>
  <si>
    <t xml:space="preserve">   其他残疾人事业支出</t>
  </si>
  <si>
    <t xml:space="preserve">  最低生活保障</t>
  </si>
  <si>
    <t xml:space="preserve">   城市最低生活保障金支出</t>
  </si>
  <si>
    <t xml:space="preserve">   农村最低生活保障金支出</t>
  </si>
  <si>
    <t xml:space="preserve">  临时救助</t>
  </si>
  <si>
    <t xml:space="preserve">   临时救助支出</t>
  </si>
  <si>
    <t xml:space="preserve">  特困人员救助供养</t>
  </si>
  <si>
    <t xml:space="preserve">   农村特困人员救助供养支出</t>
  </si>
  <si>
    <t xml:space="preserve">  大中型水库移民后期扶持基金支出</t>
  </si>
  <si>
    <t xml:space="preserve">   移民补助</t>
  </si>
  <si>
    <t xml:space="preserve">   基础设施建设和经济发展</t>
  </si>
  <si>
    <t xml:space="preserve">  财政对基本养老保险基金的补助</t>
  </si>
  <si>
    <t xml:space="preserve">   财政对企业职工基本养老保险基金的补助</t>
  </si>
  <si>
    <t xml:space="preserve">   财政对城乡居民基本养老保险基金的补助</t>
  </si>
  <si>
    <t xml:space="preserve">  财政对其他社会保险基金的补助</t>
  </si>
  <si>
    <t xml:space="preserve">   财政对失业保险基金的补助</t>
  </si>
  <si>
    <t xml:space="preserve">   财政对工伤保险基金的补助</t>
  </si>
  <si>
    <t xml:space="preserve">   其他财政对社会保险基金的补助</t>
  </si>
  <si>
    <t xml:space="preserve">  退役军人管理事务</t>
  </si>
  <si>
    <t xml:space="preserve">   拥军优属</t>
  </si>
  <si>
    <t xml:space="preserve">   其他退役军人事务管理支出</t>
  </si>
  <si>
    <t xml:space="preserve">  财政代缴社会保险费支出</t>
  </si>
  <si>
    <t xml:space="preserve">   财政代缴城乡居民基本养老保险费支出</t>
  </si>
  <si>
    <t xml:space="preserve">   财政代缴其他社会保险费支出</t>
  </si>
  <si>
    <t xml:space="preserve">  其他社会保障和就业支出</t>
  </si>
  <si>
    <t xml:space="preserve">   其他社会保障和就业支出</t>
  </si>
  <si>
    <t>卫生健康支出</t>
  </si>
  <si>
    <t xml:space="preserve">  卫生健康管理事务</t>
  </si>
  <si>
    <t xml:space="preserve">   其他卫生健康管理事务支出</t>
  </si>
  <si>
    <t xml:space="preserve">  公立医院</t>
  </si>
  <si>
    <t xml:space="preserve">   综合医院</t>
  </si>
  <si>
    <t xml:space="preserve">   中医（民族）医院</t>
  </si>
  <si>
    <t xml:space="preserve">   其他公立医院支出</t>
  </si>
  <si>
    <t xml:space="preserve">  基层医疗卫生机构</t>
  </si>
  <si>
    <t xml:space="preserve">   乡镇卫生院</t>
  </si>
  <si>
    <t xml:space="preserve">   其他基层医疗卫生机构支出</t>
  </si>
  <si>
    <t xml:space="preserve">  公共卫生</t>
  </si>
  <si>
    <t xml:space="preserve">   疾病预防控制机构</t>
  </si>
  <si>
    <t xml:space="preserve">   卫生监督机构</t>
  </si>
  <si>
    <t xml:space="preserve">   妇幼保健机构</t>
  </si>
  <si>
    <t xml:space="preserve">   基本公共卫生服务</t>
  </si>
  <si>
    <t xml:space="preserve">   重大公共卫生服务</t>
  </si>
  <si>
    <t xml:space="preserve">   突发公共卫生事件应急处理</t>
  </si>
  <si>
    <t xml:space="preserve">   其他公共卫生支出</t>
  </si>
  <si>
    <t xml:space="preserve">  计划生育事务</t>
  </si>
  <si>
    <t xml:space="preserve">   计划生育服务</t>
  </si>
  <si>
    <t xml:space="preserve">  行政事业单位医疗</t>
  </si>
  <si>
    <t xml:space="preserve">   行政单位医疗</t>
  </si>
  <si>
    <t xml:space="preserve">   事业单位医疗</t>
  </si>
  <si>
    <t xml:space="preserve">   公务员医疗补助</t>
  </si>
  <si>
    <t xml:space="preserve">  财政对基本医疗保险基金的补助</t>
  </si>
  <si>
    <t xml:space="preserve">   财政对城乡居民基本医疗保险基金的补助</t>
  </si>
  <si>
    <t xml:space="preserve">  医疗救助</t>
  </si>
  <si>
    <t xml:space="preserve">   其他医疗救助支出</t>
  </si>
  <si>
    <t xml:space="preserve">  医疗保障管理事务</t>
  </si>
  <si>
    <t xml:space="preserve">   医疗保障政策管理</t>
  </si>
  <si>
    <t xml:space="preserve">   其他医疗保障管理事务支出</t>
  </si>
  <si>
    <t xml:space="preserve">  其他卫生健康支出</t>
  </si>
  <si>
    <t xml:space="preserve">   其他卫生健康支出</t>
  </si>
  <si>
    <t>节能环保支出</t>
  </si>
  <si>
    <t xml:space="preserve">  环境保护管理事务</t>
  </si>
  <si>
    <t xml:space="preserve">  污染防治</t>
  </si>
  <si>
    <t xml:space="preserve">   水体</t>
  </si>
  <si>
    <t xml:space="preserve">  自然生态保护</t>
  </si>
  <si>
    <t xml:space="preserve">   生态保护</t>
  </si>
  <si>
    <t xml:space="preserve">   农村环境保护</t>
  </si>
  <si>
    <t xml:space="preserve">   其他自然生态保护支出</t>
  </si>
  <si>
    <t xml:space="preserve">  天然林保护</t>
  </si>
  <si>
    <t xml:space="preserve">   森林管护</t>
  </si>
  <si>
    <t xml:space="preserve">   其他天然林保护支出</t>
  </si>
  <si>
    <t>城乡社区支出</t>
  </si>
  <si>
    <t xml:space="preserve">  城乡社区管理事务</t>
  </si>
  <si>
    <t xml:space="preserve">   城管执法</t>
  </si>
  <si>
    <t xml:space="preserve">   其他城乡社区管理事务支出</t>
  </si>
  <si>
    <t xml:space="preserve">  城乡社区公共设施</t>
  </si>
  <si>
    <t xml:space="preserve">   小城镇基础设施建设</t>
  </si>
  <si>
    <t xml:space="preserve">   其他城乡社区公共设施支出</t>
  </si>
  <si>
    <t xml:space="preserve">  城乡社区环境卫生</t>
  </si>
  <si>
    <t xml:space="preserve">   城乡社区环境卫生</t>
  </si>
  <si>
    <t>21208</t>
  </si>
  <si>
    <t xml:space="preserve">  国有土地使用权出让收入安排的支出</t>
  </si>
  <si>
    <t xml:space="preserve">   征地和拆迁补偿支出</t>
  </si>
  <si>
    <t xml:space="preserve">   土地开发支出</t>
  </si>
  <si>
    <t xml:space="preserve">   农村基础设施建设支出</t>
  </si>
  <si>
    <t xml:space="preserve">   土地出让业务支出</t>
  </si>
  <si>
    <t xml:space="preserve">  城市基础设施配套费安排的支出</t>
  </si>
  <si>
    <t xml:space="preserve">   城市公共设施</t>
  </si>
  <si>
    <t xml:space="preserve">  污水处理费安排的支出</t>
  </si>
  <si>
    <t xml:space="preserve">   污水处理设施建设和运营</t>
  </si>
  <si>
    <t xml:space="preserve">  其他城乡社区支出</t>
  </si>
  <si>
    <t xml:space="preserve">   其他城乡社区支出</t>
  </si>
  <si>
    <t>农林水支出</t>
  </si>
  <si>
    <t xml:space="preserve">  农业农村</t>
  </si>
  <si>
    <t xml:space="preserve">   事业运行</t>
  </si>
  <si>
    <t xml:space="preserve">   病虫害控制</t>
  </si>
  <si>
    <t xml:space="preserve">   农产品质量安全</t>
  </si>
  <si>
    <t xml:space="preserve">   防灾救灾</t>
  </si>
  <si>
    <t xml:space="preserve">   农业结构调整补贴</t>
  </si>
  <si>
    <t xml:space="preserve">   农业生产发展</t>
  </si>
  <si>
    <t xml:space="preserve">   农村合作经济</t>
  </si>
  <si>
    <t xml:space="preserve">   农产品加工与促销</t>
  </si>
  <si>
    <t xml:space="preserve">   农村社会事业</t>
  </si>
  <si>
    <t xml:space="preserve">   对高校毕业生到基层任职补助</t>
  </si>
  <si>
    <t xml:space="preserve">   农田建设</t>
  </si>
  <si>
    <t xml:space="preserve">   其他农业农村支出</t>
  </si>
  <si>
    <t xml:space="preserve">  林业和草原</t>
  </si>
  <si>
    <t xml:space="preserve">   森林资源培育</t>
  </si>
  <si>
    <t xml:space="preserve">   森林资源管理</t>
  </si>
  <si>
    <t xml:space="preserve">   森林生态效益补偿</t>
  </si>
  <si>
    <t xml:space="preserve">   产业化管理</t>
  </si>
  <si>
    <t xml:space="preserve">   林业草原防灾减灾</t>
  </si>
  <si>
    <t xml:space="preserve">   其他林业和草原支出</t>
  </si>
  <si>
    <t xml:space="preserve">  水利</t>
  </si>
  <si>
    <t xml:space="preserve">   水利行业业务管理</t>
  </si>
  <si>
    <t xml:space="preserve">   水利工程建设</t>
  </si>
  <si>
    <t xml:space="preserve">   水利工程运行与维护</t>
  </si>
  <si>
    <t xml:space="preserve">   水利前期工作</t>
  </si>
  <si>
    <t xml:space="preserve">   水土保持</t>
  </si>
  <si>
    <t xml:space="preserve">   水文测报</t>
  </si>
  <si>
    <t xml:space="preserve">   防汛</t>
  </si>
  <si>
    <t xml:space="preserve">   江河湖库水系综合整治</t>
  </si>
  <si>
    <t xml:space="preserve">  巩固脱贫衔接乡村振兴</t>
  </si>
  <si>
    <t xml:space="preserve">   农村基础设施建设</t>
  </si>
  <si>
    <t xml:space="preserve">   生产发展</t>
  </si>
  <si>
    <t xml:space="preserve">   其他巩固脱贫攻坚成果衔接乡村振兴支出</t>
  </si>
  <si>
    <t xml:space="preserve">  农村综合改革</t>
  </si>
  <si>
    <t xml:space="preserve">   对村级公益事业建设的补助</t>
  </si>
  <si>
    <t xml:space="preserve">   对村民委员会和村党支部的补助</t>
  </si>
  <si>
    <t xml:space="preserve">   对村集体经济组织的补助</t>
  </si>
  <si>
    <t xml:space="preserve">   其他农村综合改革支出</t>
  </si>
  <si>
    <t xml:space="preserve">  普惠金融发展支出</t>
  </si>
  <si>
    <t xml:space="preserve">   农业保险保费补贴</t>
  </si>
  <si>
    <t xml:space="preserve">   创业担保贷款贴息及奖补</t>
  </si>
  <si>
    <t xml:space="preserve">  其他农林水支出</t>
  </si>
  <si>
    <t xml:space="preserve">   其他农林水支出</t>
  </si>
  <si>
    <t>交通运输支出</t>
  </si>
  <si>
    <t xml:space="preserve">  公路水路运输</t>
  </si>
  <si>
    <t xml:space="preserve">   公路建设</t>
  </si>
  <si>
    <t xml:space="preserve">   公路养护</t>
  </si>
  <si>
    <t xml:space="preserve">   其他公路水路运输支出</t>
  </si>
  <si>
    <t xml:space="preserve">  其他交通运输支出</t>
  </si>
  <si>
    <t xml:space="preserve">   其他交通运输支出</t>
  </si>
  <si>
    <t>资源勘探工业信息等支出</t>
  </si>
  <si>
    <t xml:space="preserve">  资源勘探开发</t>
  </si>
  <si>
    <t xml:space="preserve">  工业和信息产业监管</t>
  </si>
  <si>
    <t xml:space="preserve">   其他工业和信息产业监管支出</t>
  </si>
  <si>
    <t xml:space="preserve">  支持中小企业发展和管理支出</t>
  </si>
  <si>
    <t xml:space="preserve">   其他支持中小企业发展和管理支出</t>
  </si>
  <si>
    <t>商业服务业等支出</t>
  </si>
  <si>
    <t xml:space="preserve">  商业流通事务</t>
  </si>
  <si>
    <t xml:space="preserve">   其他商业流通事务支出</t>
  </si>
  <si>
    <t>金融支出</t>
  </si>
  <si>
    <t xml:space="preserve">  金融部门行政支出</t>
  </si>
  <si>
    <t>自然资源海洋气象等支出</t>
  </si>
  <si>
    <t xml:space="preserve">  自然资源事务</t>
  </si>
  <si>
    <t xml:space="preserve">   自然资源规划及管理</t>
  </si>
  <si>
    <t xml:space="preserve">   地质勘查与矿产资源管理</t>
  </si>
  <si>
    <t xml:space="preserve">   其他自然资源事务支出</t>
  </si>
  <si>
    <t xml:space="preserve">  气象事务</t>
  </si>
  <si>
    <t xml:space="preserve">   气象装备保障维护</t>
  </si>
  <si>
    <t>住房保障支出</t>
  </si>
  <si>
    <t xml:space="preserve">  保障性安居工程支出</t>
  </si>
  <si>
    <t xml:space="preserve">   老旧小区改造</t>
  </si>
  <si>
    <t xml:space="preserve">  住房改革支出</t>
  </si>
  <si>
    <t xml:space="preserve">   住房公积金</t>
  </si>
  <si>
    <t xml:space="preserve">  城乡社区住宅</t>
  </si>
  <si>
    <t xml:space="preserve">   其他城乡社区住宅支出</t>
  </si>
  <si>
    <t>粮油物资储备支出</t>
  </si>
  <si>
    <t xml:space="preserve">  粮油物资事务</t>
  </si>
  <si>
    <t xml:space="preserve">   粮食风险基金</t>
  </si>
  <si>
    <t xml:space="preserve">   其他粮油物资事务支出</t>
  </si>
  <si>
    <t xml:space="preserve">  粮油储备</t>
  </si>
  <si>
    <t xml:space="preserve">   储备粮油差价补贴</t>
  </si>
  <si>
    <t>国有资本经营预算支出</t>
  </si>
  <si>
    <t xml:space="preserve">  其他国有资本经营预算支出</t>
  </si>
  <si>
    <t xml:space="preserve">   其他国有资本经营预算支出</t>
  </si>
  <si>
    <t>灾害防治及应急管理支出</t>
  </si>
  <si>
    <t xml:space="preserve">  应急管理事务</t>
  </si>
  <si>
    <t xml:space="preserve">  消防救援事务</t>
  </si>
  <si>
    <t xml:space="preserve">   消防应急救援</t>
  </si>
  <si>
    <t xml:space="preserve">  自然灾害防治</t>
  </si>
  <si>
    <t xml:space="preserve">   地质灾害防治</t>
  </si>
  <si>
    <t xml:space="preserve">   其他自然灾害防治支出</t>
  </si>
  <si>
    <t>预备费</t>
  </si>
  <si>
    <t xml:space="preserve">  预备费</t>
  </si>
  <si>
    <t xml:space="preserve">   预备费</t>
  </si>
  <si>
    <t>其他支出</t>
  </si>
  <si>
    <t xml:space="preserve">  其他政府性基金及对应专项债务收入安排的支出</t>
  </si>
  <si>
    <t xml:space="preserve">   其他政府性基金安排的支出</t>
  </si>
  <si>
    <t xml:space="preserve">  彩票公益金安排的支出</t>
  </si>
  <si>
    <t xml:space="preserve">   用于社会福利的彩票公益金支出</t>
  </si>
  <si>
    <t>债务付息支出</t>
  </si>
  <si>
    <t xml:space="preserve">  地方政府一般债务付息支出</t>
  </si>
  <si>
    <t xml:space="preserve">   地方政府一般债券付息支出</t>
  </si>
  <si>
    <t xml:space="preserve">  地方政府专项债务付息支出</t>
  </si>
  <si>
    <t xml:space="preserve">   其他政府性基金债务付息支出</t>
  </si>
  <si>
    <t>2023年一般公共预算本级基本支出预算表</t>
  </si>
  <si>
    <t>501 机关工资福利支出</t>
  </si>
  <si>
    <t xml:space="preserve">  50101 工资奖金津补贴</t>
  </si>
  <si>
    <t xml:space="preserve">  50102 社会保障缴费</t>
  </si>
  <si>
    <t xml:space="preserve">  50103 住房公积金</t>
  </si>
  <si>
    <t xml:space="preserve">  50199 其他工资福利支出</t>
  </si>
  <si>
    <t>502 机关商品和服务支出</t>
  </si>
  <si>
    <t xml:space="preserve">  50201 办公经费</t>
  </si>
  <si>
    <t xml:space="preserve">   30202 印刷费</t>
  </si>
  <si>
    <t xml:space="preserve">   30203 咨询费</t>
  </si>
  <si>
    <t xml:space="preserve">   30204 手续费</t>
  </si>
  <si>
    <t xml:space="preserve">   30205 水费</t>
  </si>
  <si>
    <t xml:space="preserve">   30206 电费</t>
  </si>
  <si>
    <t xml:space="preserve">   30207 邮电费</t>
  </si>
  <si>
    <t xml:space="preserve">   30208 取暖费</t>
  </si>
  <si>
    <t xml:space="preserve">   30209 物业管理费</t>
  </si>
  <si>
    <t xml:space="preserve">   30211 差旅费</t>
  </si>
  <si>
    <t xml:space="preserve">   30214 租赁费</t>
  </si>
  <si>
    <t xml:space="preserve">  50202  会议费</t>
  </si>
  <si>
    <t xml:space="preserve">  50203  培训费</t>
  </si>
  <si>
    <t xml:space="preserve">  50204  专业材料购置费</t>
  </si>
  <si>
    <t xml:space="preserve">   30218 专用材料费</t>
  </si>
  <si>
    <t xml:space="preserve">   30224 被装购置费</t>
  </si>
  <si>
    <t xml:space="preserve">   30225 专用燃料费</t>
  </si>
  <si>
    <t xml:space="preserve">  50205 委托业务费</t>
  </si>
  <si>
    <t xml:space="preserve">  50206  公务接待费</t>
  </si>
  <si>
    <t xml:space="preserve">  50207 因公出国（境）费用</t>
  </si>
  <si>
    <t xml:space="preserve">  50208  公务用车运行维护费</t>
  </si>
  <si>
    <t xml:space="preserve">   30239 其他交通费用</t>
  </si>
  <si>
    <t xml:space="preserve">   30240 税金及附加费用</t>
  </si>
  <si>
    <t xml:space="preserve">  50209 维修（护）费</t>
  </si>
  <si>
    <t xml:space="preserve">  50299  其他商品和服务支出</t>
  </si>
  <si>
    <t>505 对事业单位经常性补助</t>
  </si>
  <si>
    <t>509 对个人和家庭的补助</t>
  </si>
  <si>
    <t xml:space="preserve">  50901 社会福利和救助</t>
  </si>
  <si>
    <t xml:space="preserve">  50902 助学金</t>
  </si>
  <si>
    <t xml:space="preserve">  50903 个人农业生产补贴</t>
  </si>
  <si>
    <t xml:space="preserve">  50905 离退休费</t>
  </si>
  <si>
    <t xml:space="preserve">  50999 其他对个人和家庭的补助</t>
  </si>
  <si>
    <t>支出合计</t>
  </si>
  <si>
    <t>通道县2023年一般公共预算财政拨款收支预算总表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</si>
  <si>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</si>
  <si>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</si>
  <si>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</si>
  <si>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</si>
  <si>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</si>
  <si>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</si>
  <si>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</si>
  <si>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</si>
  <si>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一、基本支出</t>
  </si>
  <si>
    <t>一、机关工资福利支出</t>
  </si>
  <si>
    <t xml:space="preserve">      经费拨款</t>
  </si>
  <si>
    <t xml:space="preserve">    工资福利支出</t>
  </si>
  <si>
    <t>二、机关商品和服务支出</t>
  </si>
  <si>
    <t xml:space="preserve">     纳入一般公共预算管理的非税收入拨款</t>
  </si>
  <si>
    <t xml:space="preserve">    商品和服务支出</t>
  </si>
  <si>
    <t>三、机关资本性支出（一）</t>
  </si>
  <si>
    <t xml:space="preserve">        行政事业性收费收入</t>
  </si>
  <si>
    <t xml:space="preserve">    对个人和家庭的补助</t>
  </si>
  <si>
    <t>四、机关资本性支出（二）</t>
  </si>
  <si>
    <t xml:space="preserve">        专项收入</t>
  </si>
  <si>
    <t>二、项目支出</t>
  </si>
  <si>
    <t>五、对事业单位经常性补助</t>
  </si>
  <si>
    <t xml:space="preserve">        国有资本经营收入</t>
  </si>
  <si>
    <t xml:space="preserve">    按项目管理的工资福利支出</t>
  </si>
  <si>
    <t>六、对事业单位资本性补助</t>
  </si>
  <si>
    <t xml:space="preserve">        国有资源（资产）有偿使用收入</t>
  </si>
  <si>
    <t xml:space="preserve">    按项目管理的商品和服务支出</t>
  </si>
  <si>
    <t>七、对企业补助</t>
  </si>
  <si>
    <t xml:space="preserve">        罚没收入</t>
  </si>
  <si>
    <t xml:space="preserve">    按项目管理的对个人和家庭的补助</t>
  </si>
  <si>
    <t>八、对企业资本性支出</t>
  </si>
  <si>
    <t xml:space="preserve">        捐赠收入</t>
  </si>
  <si>
    <t xml:space="preserve">    债务利息及费用支出</t>
  </si>
  <si>
    <t>九、对个人和家庭的补助</t>
  </si>
  <si>
    <t xml:space="preserve">        政府住房基金收入</t>
  </si>
  <si>
    <t xml:space="preserve">    资本性支出（基本建设）</t>
  </si>
  <si>
    <t>十、对社会保障基金补助</t>
  </si>
  <si>
    <t xml:space="preserve">        其他纳入一般公共预算管理的非税收入</t>
  </si>
  <si>
    <t xml:space="preserve">    资本性支出</t>
  </si>
  <si>
    <t>十一、债务利息及费用支出</t>
  </si>
  <si>
    <t xml:space="preserve">      一般债券</t>
  </si>
  <si>
    <t xml:space="preserve">    对企业补助（基本建设）</t>
  </si>
  <si>
    <t>十二、债务还本支出</t>
  </si>
  <si>
    <t xml:space="preserve">    外国政府和国际组织贷款</t>
  </si>
  <si>
    <t xml:space="preserve">    对企业补助</t>
  </si>
  <si>
    <t>十三、转移性支出</t>
  </si>
  <si>
    <t xml:space="preserve">    外国政府和国际组织捐赠</t>
  </si>
  <si>
    <t xml:space="preserve">    对社会保障基金补助</t>
  </si>
  <si>
    <t>十四、其他支出</t>
  </si>
  <si>
    <t>二、政府性基金预算拨款收入</t>
  </si>
  <si>
    <t xml:space="preserve">    其他支出</t>
  </si>
  <si>
    <t>三、国有资本经营预算拨款收入</t>
  </si>
  <si>
    <t>三、事业单位经营服务支出</t>
  </si>
  <si>
    <t>四、社会保障基金预算资金</t>
  </si>
  <si>
    <t>五、财政专户管理资金收入</t>
  </si>
  <si>
    <t>六、上级财政补助收入</t>
  </si>
  <si>
    <t xml:space="preserve">      一般公共预算补助</t>
  </si>
  <si>
    <t xml:space="preserve">      政府性基金补助</t>
  </si>
  <si>
    <t xml:space="preserve">      国有资本经营预算补助</t>
  </si>
  <si>
    <t>七、事业收入</t>
  </si>
  <si>
    <t>八、事业单位经营收入</t>
  </si>
  <si>
    <t>九、上级单位补助收入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</si>
  <si>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</si>
  <si>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</si>
  <si>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</si>
  <si>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</si>
  <si>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</si>
  <si>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</si>
  <si>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</si>
  <si>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</si>
  <si>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</si>
  <si>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</si>
  <si>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</si>
  <si>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</si>
  <si>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</si>
  <si>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2023年一般公共预算税收返还和转移支付情况表</t>
  </si>
  <si>
    <t>编制单位：通道侗族自治县财政局</t>
  </si>
  <si>
    <t>单位：万元</t>
  </si>
  <si>
    <t xml:space="preserve">收    入 </t>
  </si>
  <si>
    <t>支    出</t>
  </si>
  <si>
    <t>项目名称</t>
  </si>
  <si>
    <t>地方一般公共预算收入（财力性指标）</t>
  </si>
  <si>
    <t>本级支出</t>
  </si>
  <si>
    <t xml:space="preserve">    税收收入</t>
  </si>
  <si>
    <t xml:space="preserve">  工资支出</t>
  </si>
  <si>
    <t xml:space="preserve">    非税收入</t>
  </si>
  <si>
    <t xml:space="preserve">  基本运转支出</t>
  </si>
  <si>
    <t>上级补助收入</t>
  </si>
  <si>
    <t xml:space="preserve">  县级项目支出</t>
  </si>
  <si>
    <t xml:space="preserve">  返还性收入（财力性指标）</t>
  </si>
  <si>
    <t xml:space="preserve">  单位项目支出</t>
  </si>
  <si>
    <t xml:space="preserve">    消费税和增值税税收返还收入</t>
  </si>
  <si>
    <t xml:space="preserve">  债务支出</t>
  </si>
  <si>
    <t xml:space="preserve">    所得税基数返还收入</t>
  </si>
  <si>
    <t xml:space="preserve">    一般债券付息</t>
  </si>
  <si>
    <t xml:space="preserve">    成品油价格和税费改革税收返还收入</t>
  </si>
  <si>
    <t xml:space="preserve">    隐性债务还本付息</t>
  </si>
  <si>
    <r>
      <rPr>
        <sz val="9"/>
        <color theme="1"/>
        <rFont val="宋体"/>
        <charset val="134"/>
      </rPr>
      <t xml:space="preserve">    营改增体制调整</t>
    </r>
    <r>
      <rPr>
        <sz val="9"/>
        <color theme="1"/>
        <rFont val="Times New Roman"/>
        <charset val="134"/>
      </rPr>
      <t>2017</t>
    </r>
    <r>
      <rPr>
        <sz val="9"/>
        <color theme="1"/>
        <rFont val="宋体"/>
        <charset val="134"/>
      </rPr>
      <t>年税收返还（上解）</t>
    </r>
  </si>
  <si>
    <t xml:space="preserve">  预备费支出</t>
  </si>
  <si>
    <t xml:space="preserve">    其他税收返还</t>
  </si>
  <si>
    <t xml:space="preserve">  非财力性上专支出</t>
  </si>
  <si>
    <t xml:space="preserve">  一般性转移支付收入（财力性指标）</t>
  </si>
  <si>
    <t xml:space="preserve">  上年结转结余支出</t>
  </si>
  <si>
    <t xml:space="preserve">    体制补助收入</t>
  </si>
  <si>
    <t xml:space="preserve">    均衡性转移支付收入</t>
  </si>
  <si>
    <t xml:space="preserve">  上解支出</t>
  </si>
  <si>
    <t xml:space="preserve">    县级基本财力保障机制奖补资金收入</t>
  </si>
  <si>
    <t xml:space="preserve">    体制上解支出</t>
  </si>
  <si>
    <t xml:space="preserve">    民族地区转移支付收入</t>
  </si>
  <si>
    <t xml:space="preserve">    专项上解支出</t>
  </si>
  <si>
    <t xml:space="preserve">    结算补助收入</t>
  </si>
  <si>
    <t xml:space="preserve">    固定数额补助收入</t>
  </si>
  <si>
    <t xml:space="preserve">    补充县区财力转移支付支出</t>
  </si>
  <si>
    <t xml:space="preserve">    增值税留抵退税转移支付支出</t>
  </si>
  <si>
    <t xml:space="preserve">    企业事业单位划转补助收入</t>
  </si>
  <si>
    <t xml:space="preserve">    重点生态功能区转移支付收入</t>
  </si>
  <si>
    <t xml:space="preserve">    革命老区转移支付收入</t>
  </si>
  <si>
    <t xml:space="preserve">  一般性转移支付收入（非财力性指标）</t>
  </si>
  <si>
    <t xml:space="preserve">    欠发达地区转移支付收入</t>
  </si>
  <si>
    <t xml:space="preserve">    卫生健康共同财政事权转移支付收入</t>
  </si>
  <si>
    <t xml:space="preserve">    教育共同财政事权转移支付收入</t>
  </si>
  <si>
    <t xml:space="preserve">    社会保障和就业共同财政事权转移支付收入</t>
  </si>
  <si>
    <t xml:space="preserve">    文化旅游体育与传媒共同财政同事权转移支付收入</t>
  </si>
  <si>
    <t xml:space="preserve">    住房保障共同财政事权转移支付收入</t>
  </si>
  <si>
    <t xml:space="preserve">    农林水共同财政事权转移支付收入</t>
  </si>
  <si>
    <t xml:space="preserve">    公共安全共同财政事权转移支付收入</t>
  </si>
  <si>
    <t xml:space="preserve">    交通运输共同财政事权转移支出收入</t>
  </si>
  <si>
    <t xml:space="preserve">    粮油物资储备共同财政事权转移支付收入</t>
  </si>
  <si>
    <t xml:space="preserve">    科学技术共同财政事权转移支付收入</t>
  </si>
  <si>
    <t xml:space="preserve">    节能环保共同财政事权转移支付收入</t>
  </si>
  <si>
    <t xml:space="preserve">    灾害防治及应急管理共同财政事权转移支付收入</t>
  </si>
  <si>
    <t xml:space="preserve">    产粮（油）大县奖励资金收入</t>
  </si>
  <si>
    <t xml:space="preserve">  专项转移支付收入（非财力性指标）</t>
  </si>
  <si>
    <t>债务收入</t>
  </si>
  <si>
    <t xml:space="preserve">  再融资一般债券收入</t>
  </si>
  <si>
    <t xml:space="preserve">  新增一般债券收入</t>
  </si>
  <si>
    <t>债务还本支出</t>
  </si>
  <si>
    <t xml:space="preserve">  国际组织借款收入</t>
  </si>
  <si>
    <t>（一）地方政府一般债券还本支出</t>
  </si>
  <si>
    <t xml:space="preserve">  外国政府借款收入</t>
  </si>
  <si>
    <t>（二）地方政府其他一般债务还本支出</t>
  </si>
  <si>
    <t>上年结转结余收入</t>
  </si>
  <si>
    <t>年终滚存结余</t>
  </si>
  <si>
    <t>调入预算稳定调节基金</t>
  </si>
  <si>
    <t>减：结转下年支出</t>
  </si>
  <si>
    <t>调入资金</t>
  </si>
  <si>
    <t>净结余</t>
  </si>
  <si>
    <t xml:space="preserve">  政府性基金调入</t>
  </si>
  <si>
    <t xml:space="preserve">  国有资本经营预算调入</t>
  </si>
  <si>
    <t xml:space="preserve">  财政专户管理资金调入</t>
  </si>
  <si>
    <t xml:space="preserve">  其他调入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</si>
  <si>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</si>
  <si>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</si>
  <si>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</si>
  <si>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</si>
  <si>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</si>
  <si>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</si>
  <si>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</si>
  <si>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小计</t>
  </si>
  <si>
    <t>公务用车购置费</t>
  </si>
  <si>
    <t>公务用车运行费</t>
  </si>
  <si>
    <t>合计</t>
  </si>
  <si>
    <t>2023年本级一般公共预算对下级的转移支付预算分项目表</t>
  </si>
  <si>
    <t>合       计</t>
  </si>
  <si>
    <t>一、一般性转移支付</t>
  </si>
  <si>
    <t>体制补助</t>
  </si>
  <si>
    <t>均衡性转移支付</t>
  </si>
  <si>
    <t>县级基本财力保障机制奖补资金</t>
  </si>
  <si>
    <t>结算补助</t>
  </si>
  <si>
    <t>资源枯竭型城市转移支付补助</t>
  </si>
  <si>
    <t>企业事业单位划转补助</t>
  </si>
  <si>
    <t>产粮（油）大县奖励资金</t>
  </si>
  <si>
    <t>重点生态功能区转移支付</t>
  </si>
  <si>
    <t>固定数额补助</t>
  </si>
  <si>
    <t>革命老区转移支付</t>
  </si>
  <si>
    <t>民族地区转移支付</t>
  </si>
  <si>
    <t>边境地区转移支付</t>
  </si>
  <si>
    <t>贫困地区转移支付</t>
  </si>
  <si>
    <t>一般公共服务共同财政事权转移支付</t>
  </si>
  <si>
    <t>公共安全共同财政事权转移支付</t>
  </si>
  <si>
    <t>教育共同财政事权转移支付</t>
  </si>
  <si>
    <t>科学技术共同财政事权转移支付</t>
  </si>
  <si>
    <t>文化旅游体育与传媒共同财政事权转移支付</t>
  </si>
  <si>
    <t>社会保障和就业共同财政事权转移支付</t>
  </si>
  <si>
    <t>医疗卫生共同财政事权转移支付</t>
  </si>
  <si>
    <t>节能环保共同财政事权转移支付</t>
  </si>
  <si>
    <t>城乡社区共同财政事权转移支付</t>
  </si>
  <si>
    <t>农林水共同财政事权转移支付</t>
  </si>
  <si>
    <t>交通运输共同财政事权转移支付</t>
  </si>
  <si>
    <t>资源勘探工业信息等共同财政事权转移支付</t>
  </si>
  <si>
    <t>商业服务等共同财政事权转移支付</t>
  </si>
  <si>
    <t>金融共同财政事权转移支付</t>
  </si>
  <si>
    <t>自然资源海洋气象等共同财政事权转移支付</t>
  </si>
  <si>
    <t>住房保障共同财政事权转移支付</t>
  </si>
  <si>
    <t>粮油物资储备共同财政事权转移支付</t>
  </si>
  <si>
    <t>灾害防治及应急管理共同财政事权转移支付</t>
  </si>
  <si>
    <t>其他共同财政事权转移支付</t>
  </si>
  <si>
    <t>其他一般性转移支付</t>
  </si>
  <si>
    <t>二、专项转移支付</t>
  </si>
  <si>
    <t>一般公共服务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</si>
  <si>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</si>
  <si>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</si>
  <si>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</si>
  <si>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</si>
  <si>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</si>
  <si>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</si>
  <si>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</si>
  <si>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农林水</t>
  </si>
  <si>
    <t>交通运输</t>
  </si>
  <si>
    <t>资源勘探工业信息等</t>
  </si>
  <si>
    <t>商业服务等</t>
  </si>
  <si>
    <t>金融</t>
  </si>
  <si>
    <t>自然资源海洋气象等</t>
  </si>
  <si>
    <t>住房保障</t>
  </si>
  <si>
    <t>粮油物资储备</t>
  </si>
  <si>
    <t>灾害防治及应急管理</t>
  </si>
  <si>
    <t>说明：我县乡镇由县财政统一预算安排保障，故无对下转移支付。</t>
  </si>
  <si>
    <t>2023年本级一般公共预算对下级的转移支付预算分地区表</t>
  </si>
  <si>
    <t>地  区</t>
  </si>
  <si>
    <t>双江镇</t>
  </si>
  <si>
    <t>陇城镇</t>
  </si>
  <si>
    <t>县溪镇</t>
  </si>
  <si>
    <t>播阳镇</t>
  </si>
  <si>
    <t>万佛山镇</t>
  </si>
  <si>
    <t>菁芜洲镇</t>
  </si>
  <si>
    <t>牙屯堡镇</t>
  </si>
  <si>
    <t>独坡镇</t>
  </si>
  <si>
    <t>溪口镇</t>
  </si>
  <si>
    <t>坪坦乡</t>
  </si>
  <si>
    <t>大高坪乡</t>
  </si>
  <si>
    <t>2023年地方政府一般债务余额及限额情况表</t>
  </si>
  <si>
    <t>项           目</t>
  </si>
  <si>
    <t>2022年执行数</t>
  </si>
  <si>
    <t>2023年预算数</t>
  </si>
  <si>
    <t>一般债卷限额</t>
  </si>
  <si>
    <t>一般债券余额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</si>
</sst>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</numFmts>
  <fonts count="61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20"/>
      <name val="SimSun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2"/>
      <name val="SimSun"/>
      <charset val="134"/>
    </font>
    <font>
      <b/>
      <sz val="17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11"/>
      <color theme="1"/>
      <name val="宋体"/>
      <charset val="134"/>
      <scheme val="minor"/>
    </font>
    <font>
      <sz val="8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方正小标宋_GBK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Times New Roman"/>
      <charset val="134"/>
    </font>
    <font>
      <b/>
      <sz val="10"/>
      <color theme="1"/>
      <name val="黑体"/>
      <charset val="134"/>
    </font>
    <font>
      <b/>
      <sz val="10"/>
      <name val="Times New Roman"/>
      <charset val="134"/>
    </font>
    <font>
      <sz val="8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方正小标宋_GBK"/>
      <charset val="134"/>
    </font>
    <font>
      <b/>
      <sz val="15"/>
      <name val="SimSun"/>
      <charset val="134"/>
    </font>
    <font>
      <sz val="7"/>
      <name val="SimSun"/>
      <charset val="134"/>
    </font>
    <font>
      <b/>
      <sz val="11"/>
      <color indexed="8"/>
      <name val="宋体"/>
      <charset val="1"/>
      <scheme val="minor"/>
    </font>
    <font>
      <sz val="12"/>
      <name val="SimSun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4" borderId="6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5" borderId="9" applyNumberFormat="0" applyAlignment="0" applyProtection="0">
      <alignment vertical="center"/>
    </xf>
    <xf numFmtId="0" fontId="50" fillId="6" borderId="10" applyNumberFormat="0" applyAlignment="0" applyProtection="0">
      <alignment vertical="center"/>
    </xf>
    <xf numFmtId="0" fontId="51" fillId="6" borderId="9" applyNumberFormat="0" applyAlignment="0" applyProtection="0">
      <alignment vertical="center"/>
    </xf>
    <xf numFmtId="0" fontId="52" fillId="7" borderId="11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4" fillId="0" borderId="0"/>
    <xf numFmtId="0" fontId="14" fillId="0" borderId="0">
      <alignment vertical="center"/>
    </xf>
  </cellStyleXfs>
  <cellXfs count="10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50" applyBorder="1" applyAlignment="1">
      <alignment horizontal="center" vertical="center"/>
    </xf>
    <xf numFmtId="2" fontId="7" fillId="0" borderId="2" xfId="0" applyNumberFormat="1" applyFont="1" applyFill="1" applyBorder="1" applyAlignment="1" applyProtection="1">
      <alignment horizontal="center" vertical="center" wrapText="1"/>
    </xf>
    <xf numFmtId="2" fontId="8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4" fontId="10" fillId="0" borderId="1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 indent="1"/>
    </xf>
    <xf numFmtId="2" fontId="8" fillId="0" borderId="2" xfId="0" applyNumberFormat="1" applyFont="1" applyFill="1" applyBorder="1" applyAlignment="1" applyProtection="1">
      <alignment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 indent="2"/>
    </xf>
    <xf numFmtId="2" fontId="7" fillId="0" borderId="2" xfId="0" applyNumberFormat="1" applyFont="1" applyFill="1" applyBorder="1" applyAlignment="1" applyProtection="1">
      <alignment vertical="center" wrapText="1"/>
    </xf>
    <xf numFmtId="0" fontId="9" fillId="0" borderId="0" xfId="0" applyFont="1" applyFill="1" applyAlignment="1"/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52" applyFont="1" applyAlignment="1">
      <alignment horizontal="center" vertical="center"/>
    </xf>
    <xf numFmtId="0" fontId="15" fillId="0" borderId="0" xfId="52" applyFont="1">
      <alignment vertical="center"/>
    </xf>
    <xf numFmtId="57" fontId="15" fillId="0" borderId="3" xfId="52" applyNumberFormat="1" applyFont="1" applyBorder="1" applyAlignment="1">
      <alignment horizontal="right" vertical="center"/>
    </xf>
    <xf numFmtId="0" fontId="15" fillId="0" borderId="0" xfId="52" applyFont="1" applyAlignment="1">
      <alignment horizontal="right" vertical="center"/>
    </xf>
    <xf numFmtId="0" fontId="18" fillId="0" borderId="2" xfId="52" applyFont="1" applyBorder="1" applyAlignment="1">
      <alignment horizontal="center" vertical="center"/>
    </xf>
    <xf numFmtId="0" fontId="19" fillId="0" borderId="2" xfId="49" applyFont="1" applyFill="1" applyBorder="1" applyAlignment="1">
      <alignment vertical="center" wrapText="1"/>
    </xf>
    <xf numFmtId="176" fontId="20" fillId="2" borderId="2" xfId="51" applyNumberFormat="1" applyFont="1" applyFill="1" applyBorder="1" applyAlignment="1">
      <alignment horizontal="center" vertical="center"/>
    </xf>
    <xf numFmtId="176" fontId="20" fillId="0" borderId="2" xfId="52" applyNumberFormat="1" applyFont="1" applyBorder="1" applyAlignment="1">
      <alignment horizontal="center" vertical="center"/>
    </xf>
    <xf numFmtId="0" fontId="21" fillId="0" borderId="2" xfId="49" applyFont="1" applyFill="1" applyBorder="1" applyAlignment="1">
      <alignment vertical="center" wrapText="1"/>
    </xf>
    <xf numFmtId="176" fontId="22" fillId="2" borderId="2" xfId="51" applyNumberFormat="1" applyFont="1" applyFill="1" applyBorder="1" applyAlignment="1">
      <alignment horizontal="center" vertical="center"/>
    </xf>
    <xf numFmtId="176" fontId="22" fillId="0" borderId="2" xfId="52" applyNumberFormat="1" applyFont="1" applyBorder="1" applyAlignment="1">
      <alignment horizontal="center" vertical="center"/>
    </xf>
    <xf numFmtId="176" fontId="20" fillId="2" borderId="2" xfId="49" applyNumberFormat="1" applyFont="1" applyFill="1" applyBorder="1" applyAlignment="1">
      <alignment horizontal="center" vertical="center" wrapText="1"/>
    </xf>
    <xf numFmtId="0" fontId="23" fillId="0" borderId="2" xfId="52" applyFont="1" applyBorder="1">
      <alignment vertical="center"/>
    </xf>
    <xf numFmtId="0" fontId="24" fillId="0" borderId="2" xfId="52" applyFont="1" applyBorder="1">
      <alignment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 wrapText="1"/>
    </xf>
    <xf numFmtId="176" fontId="22" fillId="0" borderId="2" xfId="0" applyNumberFormat="1" applyFont="1" applyFill="1" applyBorder="1" applyAlignment="1">
      <alignment horizontal="center" vertical="center" wrapText="1"/>
    </xf>
    <xf numFmtId="0" fontId="21" fillId="2" borderId="2" xfId="49" applyFont="1" applyFill="1" applyBorder="1" applyAlignment="1">
      <alignment vertical="center" wrapText="1"/>
    </xf>
    <xf numFmtId="176" fontId="22" fillId="2" borderId="2" xfId="0" applyNumberFormat="1" applyFont="1" applyFill="1" applyBorder="1" applyAlignment="1">
      <alignment horizontal="center" vertical="center"/>
    </xf>
    <xf numFmtId="0" fontId="19" fillId="2" borderId="2" xfId="49" applyFont="1" applyFill="1" applyBorder="1" applyAlignment="1">
      <alignment vertical="center" wrapText="1"/>
    </xf>
    <xf numFmtId="176" fontId="20" fillId="2" borderId="2" xfId="52" applyNumberFormat="1" applyFont="1" applyFill="1" applyBorder="1" applyAlignment="1">
      <alignment horizontal="center" vertical="center"/>
    </xf>
    <xf numFmtId="176" fontId="22" fillId="2" borderId="2" xfId="49" applyNumberFormat="1" applyFont="1" applyFill="1" applyBorder="1" applyAlignment="1">
      <alignment horizontal="center" vertical="center" wrapText="1"/>
    </xf>
    <xf numFmtId="0" fontId="21" fillId="2" borderId="2" xfId="49" applyFont="1" applyFill="1" applyBorder="1" applyAlignment="1">
      <alignment vertical="center"/>
    </xf>
    <xf numFmtId="176" fontId="22" fillId="2" borderId="2" xfId="52" applyNumberFormat="1" applyFont="1" applyFill="1" applyBorder="1" applyAlignment="1">
      <alignment horizontal="center" vertical="center"/>
    </xf>
    <xf numFmtId="0" fontId="21" fillId="0" borderId="2" xfId="49" applyFont="1" applyFill="1" applyBorder="1" applyAlignment="1">
      <alignment vertical="center"/>
    </xf>
    <xf numFmtId="176" fontId="26" fillId="2" borderId="2" xfId="51" applyNumberFormat="1" applyFont="1" applyFill="1" applyBorder="1" applyAlignment="1">
      <alignment horizontal="center" vertical="center"/>
    </xf>
    <xf numFmtId="176" fontId="24" fillId="2" borderId="2" xfId="52" applyNumberFormat="1" applyFont="1" applyFill="1" applyBorder="1" applyAlignment="1">
      <alignment horizontal="center" vertical="center"/>
    </xf>
    <xf numFmtId="176" fontId="24" fillId="0" borderId="2" xfId="52" applyNumberFormat="1" applyFont="1" applyBorder="1" applyAlignment="1">
      <alignment horizontal="center" vertical="center"/>
    </xf>
    <xf numFmtId="0" fontId="23" fillId="0" borderId="2" xfId="49" applyFont="1" applyFill="1" applyBorder="1" applyAlignment="1">
      <alignment vertical="center" wrapText="1"/>
    </xf>
    <xf numFmtId="176" fontId="26" fillId="2" borderId="2" xfId="52" applyNumberFormat="1" applyFont="1" applyFill="1" applyBorder="1" applyAlignment="1">
      <alignment horizontal="center" vertical="center"/>
    </xf>
    <xf numFmtId="0" fontId="27" fillId="0" borderId="2" xfId="49" applyFont="1" applyFill="1" applyBorder="1" applyAlignment="1">
      <alignment horizontal="center" vertical="center"/>
    </xf>
    <xf numFmtId="0" fontId="19" fillId="0" borderId="2" xfId="49" applyFont="1" applyFill="1" applyBorder="1" applyAlignment="1">
      <alignment vertical="center"/>
    </xf>
    <xf numFmtId="176" fontId="28" fillId="2" borderId="2" xfId="51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 wrapText="1"/>
    </xf>
    <xf numFmtId="176" fontId="28" fillId="2" borderId="2" xfId="52" applyNumberFormat="1" applyFont="1" applyFill="1" applyBorder="1" applyAlignment="1">
      <alignment horizontal="center" vertical="center"/>
    </xf>
    <xf numFmtId="176" fontId="30" fillId="2" borderId="2" xfId="52" applyNumberFormat="1" applyFont="1" applyFill="1" applyBorder="1" applyAlignment="1">
      <alignment horizontal="center" vertical="center"/>
    </xf>
    <xf numFmtId="176" fontId="31" fillId="2" borderId="2" xfId="52" applyNumberFormat="1" applyFont="1" applyFill="1" applyBorder="1" applyAlignment="1">
      <alignment horizontal="center" vertical="center"/>
    </xf>
    <xf numFmtId="0" fontId="32" fillId="0" borderId="2" xfId="52" applyFont="1" applyBorder="1">
      <alignment vertical="center"/>
    </xf>
    <xf numFmtId="176" fontId="19" fillId="2" borderId="2" xfId="49" applyNumberFormat="1" applyFont="1" applyFill="1" applyBorder="1" applyAlignment="1">
      <alignment horizontal="center" vertical="center" wrapText="1"/>
    </xf>
    <xf numFmtId="0" fontId="33" fillId="0" borderId="2" xfId="52" applyFont="1" applyBorder="1">
      <alignment vertical="center"/>
    </xf>
    <xf numFmtId="176" fontId="32" fillId="0" borderId="2" xfId="52" applyNumberFormat="1" applyFont="1" applyBorder="1" applyAlignment="1">
      <alignment horizontal="center" vertical="center"/>
    </xf>
    <xf numFmtId="0" fontId="34" fillId="0" borderId="2" xfId="49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4" fontId="36" fillId="0" borderId="1" xfId="0" applyNumberFormat="1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4" fontId="36" fillId="0" borderId="1" xfId="0" applyNumberFormat="1" applyFont="1" applyBorder="1" applyAlignment="1">
      <alignment horizontal="right" vertical="center" wrapText="1"/>
    </xf>
    <xf numFmtId="0" fontId="37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4" fontId="38" fillId="0" borderId="1" xfId="0" applyNumberFormat="1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39" fillId="0" borderId="5" xfId="0" applyFont="1" applyFill="1" applyBorder="1" applyAlignment="1">
      <alignment horizontal="left" vertical="center"/>
    </xf>
    <xf numFmtId="0" fontId="40" fillId="0" borderId="5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177" fontId="8" fillId="0" borderId="2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38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 2" xfId="49"/>
    <cellStyle name="常规_2018年省对市县税收返还和转移支付分地区决算表" xfId="50"/>
    <cellStyle name="常规 86" xfId="51"/>
    <cellStyle name="常规 87" xfId="52"/>
  </cellStyles>
  <dxfs count="1">
    <dxf>
      <font>
        <b val="0"/>
        <i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workbookViewId="0">
      <selection activeCell="A3" sqref="A3"/>
    </sheetView>
  </sheetViews>
  <sheetFormatPr defaultColWidth="10" defaultRowHeight="13.5" outlineLevelCol="3"/>
  <cols>
    <col min="1" max="1" width="50.8833333333333" customWidth="1"/>
    <col min="2" max="2" width="29.3833333333333" customWidth="1"/>
    <col min="3" max="5" width="9.76666666666667" customWidth="1"/>
  </cols>
  <sheetData>
    <row r="1" ht="41.95" customHeight="1" spans="1:2">
      <c r="A1" s="92" t="s">
        <v>0</v>
      </c>
      <c r="B1" s="92"/>
    </row>
    <row r="2" ht="19.8" customHeight="1" spans="1:2">
      <c r="A2" s="93"/>
      <c r="B2" s="94" t="s">
        <v>1</v>
      </c>
    </row>
    <row r="3" ht="39.1" customHeight="1" spans="1:2">
      <c r="A3" s="95" t="s">
        <v>2</v>
      </c>
      <c r="B3" s="95" t="s">
        <v>3</v>
      </c>
    </row>
    <row r="4" ht="22.8" customHeight="1" spans="1:2">
      <c r="A4" s="99" t="s">
        <v>4</v>
      </c>
      <c r="B4" s="100">
        <v>28625</v>
      </c>
    </row>
    <row r="5" ht="22.8" customHeight="1" spans="1:2">
      <c r="A5" s="96" t="s">
        <v>5</v>
      </c>
      <c r="B5" s="97">
        <v>6375</v>
      </c>
    </row>
    <row r="6" ht="22.8" customHeight="1" spans="1:2">
      <c r="A6" s="96" t="s">
        <v>6</v>
      </c>
      <c r="B6" s="97"/>
    </row>
    <row r="7" ht="22.8" customHeight="1" spans="1:2">
      <c r="A7" s="96" t="s">
        <v>7</v>
      </c>
      <c r="B7" s="97">
        <v>644</v>
      </c>
    </row>
    <row r="8" ht="22.8" customHeight="1" spans="1:4">
      <c r="A8" s="96" t="s">
        <v>8</v>
      </c>
      <c r="B8" s="97"/>
      <c r="D8" s="93"/>
    </row>
    <row r="9" ht="22.8" customHeight="1" spans="1:2">
      <c r="A9" s="96" t="s">
        <v>9</v>
      </c>
      <c r="B9" s="97">
        <v>364</v>
      </c>
    </row>
    <row r="10" ht="22.8" customHeight="1" spans="1:2">
      <c r="A10" s="96" t="s">
        <v>10</v>
      </c>
      <c r="B10" s="97">
        <v>187</v>
      </c>
    </row>
    <row r="11" ht="22.8" customHeight="1" spans="1:2">
      <c r="A11" s="96" t="s">
        <v>11</v>
      </c>
      <c r="B11" s="97">
        <v>600</v>
      </c>
    </row>
    <row r="12" ht="22.8" customHeight="1" spans="1:2">
      <c r="A12" s="96" t="s">
        <v>12</v>
      </c>
      <c r="B12" s="97">
        <v>500</v>
      </c>
    </row>
    <row r="13" ht="22.8" customHeight="1" spans="1:2">
      <c r="A13" s="96" t="s">
        <v>13</v>
      </c>
      <c r="B13" s="97">
        <v>230</v>
      </c>
    </row>
    <row r="14" ht="22.8" customHeight="1" spans="1:2">
      <c r="A14" s="96" t="s">
        <v>14</v>
      </c>
      <c r="B14" s="97">
        <v>238</v>
      </c>
    </row>
    <row r="15" ht="22.8" customHeight="1" spans="1:2">
      <c r="A15" s="96" t="s">
        <v>15</v>
      </c>
      <c r="B15" s="97">
        <v>2500</v>
      </c>
    </row>
    <row r="16" ht="22.8" customHeight="1" spans="1:2">
      <c r="A16" s="96" t="s">
        <v>16</v>
      </c>
      <c r="B16" s="97">
        <v>551</v>
      </c>
    </row>
    <row r="17" ht="22.8" customHeight="1" spans="1:2">
      <c r="A17" s="96" t="s">
        <v>17</v>
      </c>
      <c r="B17" s="97"/>
    </row>
    <row r="18" ht="22.8" customHeight="1" spans="1:2">
      <c r="A18" s="96" t="s">
        <v>18</v>
      </c>
      <c r="B18" s="97"/>
    </row>
    <row r="19" ht="22.8" customHeight="1" spans="1:2">
      <c r="A19" s="96" t="s">
        <v>19</v>
      </c>
      <c r="B19" s="97"/>
    </row>
    <row r="20" ht="22.8" customHeight="1" spans="1:2">
      <c r="A20" s="96" t="s">
        <v>20</v>
      </c>
      <c r="B20" s="97">
        <v>13386</v>
      </c>
    </row>
    <row r="21" ht="22.8" customHeight="1" spans="1:2">
      <c r="A21" s="96" t="s">
        <v>21</v>
      </c>
      <c r="B21" s="97">
        <v>3000</v>
      </c>
    </row>
    <row r="22" ht="22.8" customHeight="1" spans="1:2">
      <c r="A22" s="96" t="s">
        <v>22</v>
      </c>
      <c r="B22" s="97"/>
    </row>
    <row r="23" ht="22.8" customHeight="1" spans="1:2">
      <c r="A23" s="96" t="s">
        <v>23</v>
      </c>
      <c r="B23" s="97">
        <v>50</v>
      </c>
    </row>
    <row r="24" ht="22.8" customHeight="1" spans="1:2">
      <c r="A24" s="96" t="s">
        <v>24</v>
      </c>
      <c r="B24" s="97"/>
    </row>
    <row r="25" ht="22.8" customHeight="1" spans="1:2">
      <c r="A25" s="99" t="s">
        <v>25</v>
      </c>
      <c r="B25" s="100">
        <v>8003</v>
      </c>
    </row>
    <row r="26" ht="22.8" customHeight="1" spans="1:2">
      <c r="A26" s="96" t="s">
        <v>26</v>
      </c>
      <c r="B26" s="97">
        <v>2150</v>
      </c>
    </row>
    <row r="27" ht="22.8" customHeight="1" spans="1:2">
      <c r="A27" s="96" t="s">
        <v>27</v>
      </c>
      <c r="B27" s="97">
        <v>1375</v>
      </c>
    </row>
    <row r="28" ht="22.8" customHeight="1" spans="1:2">
      <c r="A28" s="96" t="s">
        <v>28</v>
      </c>
      <c r="B28" s="97">
        <v>2302</v>
      </c>
    </row>
    <row r="29" ht="22.8" customHeight="1" spans="1:2">
      <c r="A29" s="96" t="s">
        <v>29</v>
      </c>
      <c r="B29" s="97"/>
    </row>
    <row r="30" ht="22.8" customHeight="1" spans="1:2">
      <c r="A30" s="96" t="s">
        <v>30</v>
      </c>
      <c r="B30" s="97">
        <v>1908</v>
      </c>
    </row>
    <row r="31" ht="22.8" customHeight="1" spans="1:2">
      <c r="A31" s="96" t="s">
        <v>31</v>
      </c>
      <c r="B31" s="97"/>
    </row>
    <row r="32" ht="22.8" customHeight="1" spans="1:2">
      <c r="A32" s="96" t="s">
        <v>32</v>
      </c>
      <c r="B32" s="97">
        <v>48</v>
      </c>
    </row>
    <row r="33" ht="22.8" customHeight="1" spans="1:2">
      <c r="A33" s="96" t="s">
        <v>33</v>
      </c>
      <c r="B33" s="97">
        <v>220</v>
      </c>
    </row>
    <row r="34" ht="22.8" customHeight="1" spans="1:2">
      <c r="A34" s="95" t="s">
        <v>34</v>
      </c>
      <c r="B34" s="100">
        <v>36628</v>
      </c>
    </row>
    <row r="35" ht="22.8" customHeight="1" spans="1:2">
      <c r="A35" s="99" t="s">
        <v>35</v>
      </c>
      <c r="B35" s="100"/>
    </row>
    <row r="36" ht="22.8" customHeight="1" spans="1:2">
      <c r="A36" s="99" t="s">
        <v>36</v>
      </c>
      <c r="B36" s="100">
        <v>238134</v>
      </c>
    </row>
    <row r="37" ht="22.8" customHeight="1" spans="1:2">
      <c r="A37" s="96" t="s">
        <v>37</v>
      </c>
      <c r="B37" s="97">
        <v>4120</v>
      </c>
    </row>
    <row r="38" ht="22.8" customHeight="1" spans="1:2">
      <c r="A38" s="96" t="s">
        <v>38</v>
      </c>
      <c r="B38" s="97">
        <v>185227</v>
      </c>
    </row>
    <row r="39" ht="22.8" customHeight="1" spans="1:2">
      <c r="A39" s="96" t="s">
        <v>39</v>
      </c>
      <c r="B39" s="97">
        <v>17085</v>
      </c>
    </row>
    <row r="40" ht="22.8" customHeight="1" spans="1:2">
      <c r="A40" s="96" t="s">
        <v>40</v>
      </c>
      <c r="B40" s="97"/>
    </row>
    <row r="41" ht="22.8" customHeight="1" spans="1:2">
      <c r="A41" s="96" t="s">
        <v>41</v>
      </c>
      <c r="B41" s="97">
        <v>31702</v>
      </c>
    </row>
    <row r="42" ht="22.8" customHeight="1" spans="1:2">
      <c r="A42" s="96" t="s">
        <v>42</v>
      </c>
      <c r="B42" s="97"/>
    </row>
    <row r="43" ht="22.8" customHeight="1" spans="1:2">
      <c r="A43" s="96" t="s">
        <v>43</v>
      </c>
      <c r="B43" s="97"/>
    </row>
    <row r="44" ht="22.8" customHeight="1" spans="1:2">
      <c r="A44" s="96" t="s">
        <v>44</v>
      </c>
      <c r="B44" s="97"/>
    </row>
    <row r="45" ht="22.8" customHeight="1" spans="1:2">
      <c r="A45" s="95" t="s">
        <v>45</v>
      </c>
      <c r="B45" s="100">
        <v>274762</v>
      </c>
    </row>
  </sheetData>
  <mergeCells count="1">
    <mergeCell ref="A1:B1"/>
  </mergeCells>
  <pageMargins left="0.75" right="0.75" top="0.268999993801117" bottom="0.268999993801117" header="0" footer="0"/>
  <pageSetup paperSize="8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0"/>
  <sheetViews>
    <sheetView workbookViewId="0">
      <selection activeCell="C12" sqref="C12"/>
    </sheetView>
  </sheetViews>
  <sheetFormatPr defaultColWidth="10" defaultRowHeight="13.5" outlineLevelCol="1"/>
  <cols>
    <col min="1" max="1" width="51.25" style="1" customWidth="1"/>
    <col min="2" max="2" width="23.1333333333333" style="1" customWidth="1"/>
    <col min="3" max="3" width="9.75" style="1" customWidth="1"/>
    <col min="4" max="16384" width="10" style="1"/>
  </cols>
  <sheetData>
    <row r="1" s="1" customFormat="1" ht="58" customHeight="1" spans="1:2">
      <c r="A1" s="7" t="s">
        <v>648</v>
      </c>
      <c r="B1" s="7"/>
    </row>
    <row r="2" s="1" customFormat="1" ht="19.9" customHeight="1" spans="1:2">
      <c r="A2" s="3"/>
      <c r="B2" s="4" t="s">
        <v>1</v>
      </c>
    </row>
    <row r="3" s="1" customFormat="1" ht="39.2" customHeight="1" spans="1:2">
      <c r="A3" s="5" t="s">
        <v>47</v>
      </c>
      <c r="B3" s="5" t="s">
        <v>3</v>
      </c>
    </row>
    <row r="4" s="1" customFormat="1" ht="26.1" customHeight="1" spans="1:2">
      <c r="A4" s="5" t="s">
        <v>649</v>
      </c>
      <c r="B4" s="13">
        <v>0</v>
      </c>
    </row>
    <row r="5" s="1" customFormat="1" ht="23" customHeight="1" spans="1:2">
      <c r="A5" s="14" t="s">
        <v>650</v>
      </c>
      <c r="B5" s="15"/>
    </row>
    <row r="6" s="1" customFormat="1" ht="23" customHeight="1" spans="1:2">
      <c r="A6" s="16" t="s">
        <v>651</v>
      </c>
      <c r="B6" s="17"/>
    </row>
    <row r="7" s="1" customFormat="1" ht="23" customHeight="1" spans="1:2">
      <c r="A7" s="16" t="s">
        <v>652</v>
      </c>
      <c r="B7" s="17"/>
    </row>
    <row r="8" s="1" customFormat="1" ht="23" customHeight="1" spans="1:2">
      <c r="A8" s="16" t="s">
        <v>653</v>
      </c>
      <c r="B8" s="17"/>
    </row>
    <row r="9" s="1" customFormat="1" ht="23" customHeight="1" spans="1:2">
      <c r="A9" s="16" t="s">
        <v>654</v>
      </c>
      <c r="B9" s="17"/>
    </row>
    <row r="10" s="1" customFormat="1" ht="23" customHeight="1" spans="1:2">
      <c r="A10" s="16" t="s">
        <v>655</v>
      </c>
      <c r="B10" s="17"/>
    </row>
    <row r="11" s="1" customFormat="1" ht="23" customHeight="1" spans="1:2">
      <c r="A11" s="16" t="s">
        <v>656</v>
      </c>
      <c r="B11" s="17"/>
    </row>
    <row r="12" s="1" customFormat="1" ht="23" customHeight="1" spans="1:2">
      <c r="A12" s="16" t="s">
        <v>657</v>
      </c>
      <c r="B12" s="17"/>
    </row>
    <row r="13" s="1" customFormat="1" ht="23" customHeight="1" spans="1:2">
      <c r="A13" s="16" t="s">
        <v>658</v>
      </c>
      <c r="B13" s="17"/>
    </row>
    <row r="14" s="1" customFormat="1" ht="23" customHeight="1" spans="1:2">
      <c r="A14" s="16" t="s">
        <v>659</v>
      </c>
      <c r="B14" s="17"/>
    </row>
    <row r="15" s="1" customFormat="1" ht="23" customHeight="1" spans="1:2">
      <c r="A15" s="16" t="s">
        <v>660</v>
      </c>
      <c r="B15" s="17"/>
    </row>
    <row r="16" s="1" customFormat="1" ht="23" customHeight="1" spans="1:2">
      <c r="A16" s="16" t="s">
        <v>661</v>
      </c>
      <c r="B16" s="17"/>
    </row>
    <row r="17" s="1" customFormat="1" ht="23" customHeight="1" spans="1:2">
      <c r="A17" s="16" t="s">
        <v>662</v>
      </c>
      <c r="B17" s="17"/>
    </row>
    <row r="18" s="1" customFormat="1" ht="23" customHeight="1" spans="1:2">
      <c r="A18" s="16" t="s">
        <v>663</v>
      </c>
      <c r="B18" s="17"/>
    </row>
    <row r="19" s="1" customFormat="1" ht="23" customHeight="1" spans="1:2">
      <c r="A19" s="16" t="s">
        <v>664</v>
      </c>
      <c r="B19" s="17"/>
    </row>
    <row r="20" s="1" customFormat="1" ht="23" customHeight="1" spans="1:2">
      <c r="A20" s="16" t="s">
        <v>665</v>
      </c>
      <c r="B20" s="17"/>
    </row>
    <row r="21" s="1" customFormat="1" ht="23" customHeight="1" spans="1:2">
      <c r="A21" s="16" t="s">
        <v>666</v>
      </c>
      <c r="B21" s="17"/>
    </row>
    <row r="22" s="1" customFormat="1" ht="23" customHeight="1" spans="1:2">
      <c r="A22" s="16" t="s">
        <v>667</v>
      </c>
      <c r="B22" s="17"/>
    </row>
    <row r="23" s="1" customFormat="1" ht="23" customHeight="1" spans="1:2">
      <c r="A23" s="16" t="s">
        <v>668</v>
      </c>
      <c r="B23" s="17"/>
    </row>
    <row r="24" s="1" customFormat="1" ht="23" customHeight="1" spans="1:2">
      <c r="A24" s="16" t="s">
        <v>669</v>
      </c>
      <c r="B24" s="17"/>
    </row>
    <row r="25" s="1" customFormat="1" ht="23" customHeight="1" spans="1:2">
      <c r="A25" s="16" t="s">
        <v>670</v>
      </c>
      <c r="B25" s="17"/>
    </row>
    <row r="26" s="1" customFormat="1" ht="23" customHeight="1" spans="1:2">
      <c r="A26" s="16" t="s">
        <v>671</v>
      </c>
      <c r="B26" s="17"/>
    </row>
    <row r="27" s="1" customFormat="1" ht="23" customHeight="1" spans="1:2">
      <c r="A27" s="16" t="s">
        <v>672</v>
      </c>
      <c r="B27" s="17"/>
    </row>
    <row r="28" s="1" customFormat="1" ht="23" customHeight="1" spans="1:2">
      <c r="A28" s="16" t="s">
        <v>673</v>
      </c>
      <c r="B28" s="17"/>
    </row>
    <row r="29" s="1" customFormat="1" ht="23" customHeight="1" spans="1:2">
      <c r="A29" s="16" t="s">
        <v>674</v>
      </c>
      <c r="B29" s="17"/>
    </row>
    <row r="30" s="1" customFormat="1" ht="23" customHeight="1" spans="1:2">
      <c r="A30" s="16" t="s">
        <v>675</v>
      </c>
      <c r="B30" s="17"/>
    </row>
    <row r="31" s="1" customFormat="1" ht="23" customHeight="1" spans="1:2">
      <c r="A31" s="16" t="s">
        <v>676</v>
      </c>
      <c r="B31" s="17"/>
    </row>
    <row r="32" s="1" customFormat="1" ht="23" customHeight="1" spans="1:2">
      <c r="A32" s="16" t="s">
        <v>677</v>
      </c>
      <c r="B32" s="17"/>
    </row>
    <row r="33" s="1" customFormat="1" ht="23" customHeight="1" spans="1:2">
      <c r="A33" s="16" t="s">
        <v>678</v>
      </c>
      <c r="B33" s="17"/>
    </row>
    <row r="34" s="1" customFormat="1" ht="23" customHeight="1" spans="1:2">
      <c r="A34" s="16" t="s">
        <v>679</v>
      </c>
      <c r="B34" s="17"/>
    </row>
    <row r="35" s="1" customFormat="1" ht="23" customHeight="1" spans="1:2">
      <c r="A35" s="16" t="s">
        <v>680</v>
      </c>
      <c r="B35" s="17"/>
    </row>
    <row r="36" s="1" customFormat="1" ht="23" customHeight="1" spans="1:2">
      <c r="A36" s="16" t="s">
        <v>681</v>
      </c>
      <c r="B36" s="17"/>
    </row>
    <row r="37" s="1" customFormat="1" ht="23" customHeight="1" spans="1:2">
      <c r="A37" s="16" t="s">
        <v>682</v>
      </c>
      <c r="B37" s="17"/>
    </row>
    <row r="38" s="1" customFormat="1" ht="23" customHeight="1" spans="1:2">
      <c r="A38" s="16" t="s">
        <v>683</v>
      </c>
      <c r="B38" s="17"/>
    </row>
    <row r="39" s="1" customFormat="1" ht="23" customHeight="1" spans="1:2">
      <c r="A39" s="14" t="s">
        <v>684</v>
      </c>
      <c r="B39" s="15"/>
    </row>
    <row r="40" s="1" customFormat="1" ht="23" customHeight="1" spans="1:2">
      <c r="A40" s="16" t="s">
        <v>685</v>
      </c>
      <c r="B40" s="17"/>
    </row>
    <row r="41" s="1" customFormat="1" ht="23" customHeight="1" spans="1:2">
      <c r="A41" s="16" t="s">
        <v>686</v>
      </c>
      <c r="B41" s="17"/>
    </row>
    <row r="42" s="1" customFormat="1" ht="23" customHeight="1" spans="1:2">
      <c r="A42" s="16" t="s">
        <v>687</v>
      </c>
      <c r="B42" s="17"/>
    </row>
    <row r="43" s="1" customFormat="1" ht="23" customHeight="1" spans="1:2">
      <c r="A43" s="16" t="s">
        <v>688</v>
      </c>
      <c r="B43" s="17"/>
    </row>
    <row r="44" s="1" customFormat="1" ht="23" customHeight="1" spans="1:2">
      <c r="A44" s="16" t="s">
        <v>689</v>
      </c>
      <c r="B44" s="17"/>
    </row>
    <row r="45" s="1" customFormat="1" ht="23" customHeight="1" spans="1:2">
      <c r="A45" s="16" t="s">
        <v>690</v>
      </c>
      <c r="B45" s="17"/>
    </row>
    <row r="46" s="1" customFormat="1" ht="23" customHeight="1" spans="1:2">
      <c r="A46" s="16" t="s">
        <v>691</v>
      </c>
      <c r="B46" s="17"/>
    </row>
    <row r="47" s="1" customFormat="1" ht="23" customHeight="1" spans="1:2">
      <c r="A47" s="16" t="s">
        <v>692</v>
      </c>
      <c r="B47" s="17"/>
    </row>
    <row r="48" s="1" customFormat="1" ht="23" customHeight="1" spans="1:2">
      <c r="A48" s="16" t="s">
        <v>693</v>
      </c>
      <c r="B48" s="17"/>
    </row>
    <row r="49" s="1" customFormat="1" ht="23" customHeight="1" spans="1:2">
      <c r="A49" s="16" t="s">
        <v>694</v>
      </c>
      <c r="B49" s="17"/>
    </row>
    <row r="50" s="1" customFormat="1" ht="23" customHeight="1" spans="1:2">
      <c r="A50" s="16" t="s">
        <v>695</v>
      </c>
      <c r="B50" s="17"/>
    </row>
    <row r="51" s="1" customFormat="1" ht="23" customHeight="1" spans="1:2">
      <c r="A51" s="16" t="s">
        <v>696</v>
      </c>
      <c r="B51" s="17"/>
    </row>
    <row r="52" s="1" customFormat="1" ht="23" customHeight="1" spans="1:2">
      <c r="A52" s="16" t="s">
        <v>697</v>
      </c>
      <c r="B52" s="17"/>
    </row>
    <row r="53" s="1" customFormat="1" ht="23" customHeight="1" spans="1:2">
      <c r="A53" s="16" t="s">
        <v>698</v>
      </c>
      <c r="B53" s="17"/>
    </row>
    <row r="54" s="1" customFormat="1" ht="23" customHeight="1" spans="1:2">
      <c r="A54" s="16" t="s">
        <v>699</v>
      </c>
      <c r="B54" s="17"/>
    </row>
    <row r="55" s="1" customFormat="1" ht="23" customHeight="1" spans="1:2">
      <c r="A55" s="16" t="s">
        <v>700</v>
      </c>
      <c r="B55" s="17"/>
    </row>
    <row r="56" s="1" customFormat="1" ht="23" customHeight="1" spans="1:2">
      <c r="A56" s="16" t="s">
        <v>701</v>
      </c>
      <c r="B56" s="17"/>
    </row>
    <row r="57" s="1" customFormat="1" ht="23" customHeight="1" spans="1:2">
      <c r="A57" s="16" t="s">
        <v>435</v>
      </c>
      <c r="B57" s="17"/>
    </row>
    <row r="58" s="1" customFormat="1" ht="23" customHeight="1" spans="1:2">
      <c r="A58" s="10" t="s">
        <v>649</v>
      </c>
      <c r="B58" s="10"/>
    </row>
    <row r="59" s="1" customFormat="1" ht="23" customHeight="1" spans="1:2">
      <c r="A59" s="18"/>
      <c r="B59" s="18"/>
    </row>
    <row r="60" s="1" customFormat="1" ht="35" customHeight="1" spans="1:2">
      <c r="A60" s="11" t="s">
        <v>702</v>
      </c>
      <c r="B60" s="18"/>
    </row>
  </sheetData>
  <mergeCells count="1">
    <mergeCell ref="A1:B1"/>
  </mergeCells>
  <pageMargins left="0.75" right="0.75" top="0.268999993801117" bottom="0.268999993801117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E6" sqref="E6"/>
    </sheetView>
  </sheetViews>
  <sheetFormatPr defaultColWidth="10" defaultRowHeight="13.5" outlineLevelCol="1"/>
  <cols>
    <col min="1" max="1" width="34.25" style="1" customWidth="1"/>
    <col min="2" max="2" width="40" style="1" customWidth="1"/>
    <col min="3" max="3" width="9.75" style="1" customWidth="1"/>
    <col min="4" max="16384" width="10" style="1"/>
  </cols>
  <sheetData>
    <row r="1" s="1" customFormat="1" ht="58.7" customHeight="1" spans="1:2">
      <c r="A1" s="7" t="s">
        <v>703</v>
      </c>
      <c r="B1" s="7"/>
    </row>
    <row r="2" s="1" customFormat="1" ht="19.9" customHeight="1" spans="1:2">
      <c r="A2" s="3"/>
      <c r="B2" s="4" t="s">
        <v>1</v>
      </c>
    </row>
    <row r="3" s="1" customFormat="1" ht="39.2" customHeight="1" spans="1:2">
      <c r="A3" s="5" t="s">
        <v>704</v>
      </c>
      <c r="B3" s="5" t="s">
        <v>3</v>
      </c>
    </row>
    <row r="4" s="1" customFormat="1" ht="35" customHeight="1" spans="1:2">
      <c r="A4" s="8" t="s">
        <v>705</v>
      </c>
      <c r="B4" s="9"/>
    </row>
    <row r="5" s="1" customFormat="1" ht="35" customHeight="1" spans="1:2">
      <c r="A5" s="8" t="s">
        <v>706</v>
      </c>
      <c r="B5" s="9"/>
    </row>
    <row r="6" s="1" customFormat="1" ht="35" customHeight="1" spans="1:2">
      <c r="A6" s="8" t="s">
        <v>707</v>
      </c>
      <c r="B6" s="9"/>
    </row>
    <row r="7" s="1" customFormat="1" ht="35" customHeight="1" spans="1:2">
      <c r="A7" s="8" t="s">
        <v>708</v>
      </c>
      <c r="B7" s="9"/>
    </row>
    <row r="8" s="1" customFormat="1" ht="35" customHeight="1" spans="1:2">
      <c r="A8" s="8" t="s">
        <v>709</v>
      </c>
      <c r="B8" s="9"/>
    </row>
    <row r="9" s="1" customFormat="1" ht="35" customHeight="1" spans="1:2">
      <c r="A9" s="8" t="s">
        <v>710</v>
      </c>
      <c r="B9" s="9"/>
    </row>
    <row r="10" s="1" customFormat="1" ht="35" customHeight="1" spans="1:2">
      <c r="A10" s="8" t="s">
        <v>711</v>
      </c>
      <c r="B10" s="9"/>
    </row>
    <row r="11" s="1" customFormat="1" ht="35" customHeight="1" spans="1:2">
      <c r="A11" s="8" t="s">
        <v>712</v>
      </c>
      <c r="B11" s="9"/>
    </row>
    <row r="12" s="1" customFormat="1" ht="35" customHeight="1" spans="1:2">
      <c r="A12" s="8" t="s">
        <v>713</v>
      </c>
      <c r="B12" s="9"/>
    </row>
    <row r="13" s="1" customFormat="1" ht="35" customHeight="1" spans="1:2">
      <c r="A13" s="8" t="s">
        <v>714</v>
      </c>
      <c r="B13" s="9"/>
    </row>
    <row r="14" s="1" customFormat="1" ht="36" customHeight="1" spans="1:2">
      <c r="A14" s="8" t="s">
        <v>715</v>
      </c>
      <c r="B14" s="9"/>
    </row>
    <row r="15" s="1" customFormat="1" ht="35" customHeight="1" spans="1:2">
      <c r="A15" s="10" t="s">
        <v>649</v>
      </c>
      <c r="B15" s="9"/>
    </row>
    <row r="16" s="1" customFormat="1" ht="35" customHeight="1" spans="1:2">
      <c r="A16" s="11" t="s">
        <v>702</v>
      </c>
      <c r="B16" s="12"/>
    </row>
    <row r="17" s="1" customFormat="1" ht="35" customHeight="1"/>
  </sheetData>
  <mergeCells count="1">
    <mergeCell ref="A1:B1"/>
  </mergeCells>
  <pageMargins left="0.75" right="0.75" top="0.268999993801117" bottom="0.268999993801117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E11" sqref="E11"/>
    </sheetView>
  </sheetViews>
  <sheetFormatPr defaultColWidth="10" defaultRowHeight="13.5" outlineLevelRow="6" outlineLevelCol="2"/>
  <cols>
    <col min="1" max="1" width="43.8833333333333" style="1" customWidth="1"/>
    <col min="2" max="2" width="22.6333333333333" style="1" customWidth="1"/>
    <col min="3" max="3" width="20.8833333333333" style="1" customWidth="1"/>
    <col min="4" max="4" width="9.75" style="1" customWidth="1"/>
    <col min="5" max="16384" width="10" style="1"/>
  </cols>
  <sheetData>
    <row r="1" s="1" customFormat="1" ht="25.9" customHeight="1" spans="1:3">
      <c r="A1" s="2" t="s">
        <v>716</v>
      </c>
      <c r="B1" s="2"/>
      <c r="C1" s="2"/>
    </row>
    <row r="2" s="1" customFormat="1" ht="19.9" customHeight="1" spans="1:3">
      <c r="A2" s="3"/>
      <c r="B2" s="4" t="s">
        <v>1</v>
      </c>
      <c r="C2" s="4"/>
    </row>
    <row r="3" s="1" customFormat="1" ht="39.2" customHeight="1" spans="1:3">
      <c r="A3" s="5" t="s">
        <v>717</v>
      </c>
      <c r="B3" s="5" t="s">
        <v>718</v>
      </c>
      <c r="C3" s="5" t="s">
        <v>719</v>
      </c>
    </row>
    <row r="4" s="1" customFormat="1" ht="35" customHeight="1" spans="1:3">
      <c r="A4" s="6" t="s">
        <v>720</v>
      </c>
      <c r="B4" s="6">
        <v>208000</v>
      </c>
      <c r="C4" s="6">
        <v>218000</v>
      </c>
    </row>
    <row r="5" s="1" customFormat="1" ht="35" customHeight="1" spans="1:3">
      <c r="A5" s="6" t="s">
        <v>721</v>
      </c>
      <c r="B5" s="6">
        <v>207402</v>
      </c>
      <c r="C5" s="6">
        <v>217402</v>
      </c>
    </row>
    <row r="6" s="1" customFormat="1" ht="16.35" customHeight="1"/>
    <row r="7" s="1" customFormat="1" ht="16.35" customHeight="1"/>
  </sheetData>
  <mergeCells count="2">
    <mergeCell ref="A1:C1"/>
    <mergeCell ref="B2:C2"/>
  </mergeCells>
  <pageMargins left="0.75" right="0.75" top="0.268999993801117" bottom="0.268999993801117" header="0" footer="0"/>
  <pageSetup paperSize="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1"/>
  <sheetViews>
    <sheetView workbookViewId="0">
      <selection activeCell="A12" sqref="A12"/>
    </sheetView>
  </sheetViews>
  <sheetFormatPr defaultColWidth="10" defaultRowHeight="13.5" outlineLevelCol="1"/>
  <cols>
    <col min="1" max="1" width="56.1333333333333" customWidth="1"/>
    <col min="2" max="2" width="27.8833333333333" customWidth="1"/>
    <col min="3" max="3" width="9.76666666666667" customWidth="1"/>
  </cols>
  <sheetData>
    <row r="1" ht="41.95" customHeight="1" spans="1:2">
      <c r="A1" s="92" t="s">
        <v>46</v>
      </c>
      <c r="B1" s="92"/>
    </row>
    <row r="2" ht="19.8" customHeight="1" spans="1:2">
      <c r="A2" s="93"/>
      <c r="B2" s="94" t="s">
        <v>1</v>
      </c>
    </row>
    <row r="3" ht="39.1" customHeight="1" spans="1:2">
      <c r="A3" s="95" t="s">
        <v>47</v>
      </c>
      <c r="B3" s="95" t="s">
        <v>3</v>
      </c>
    </row>
    <row r="4" ht="22.8" customHeight="1" spans="1:2">
      <c r="A4" s="96" t="s">
        <v>48</v>
      </c>
      <c r="B4" s="97">
        <v>26293.77564</v>
      </c>
    </row>
    <row r="5" ht="22.8" customHeight="1" spans="1:2">
      <c r="A5" s="96" t="s">
        <v>49</v>
      </c>
      <c r="B5" s="97"/>
    </row>
    <row r="6" ht="22.8" customHeight="1" spans="1:2">
      <c r="A6" s="96" t="s">
        <v>50</v>
      </c>
      <c r="B6" s="97">
        <v>864.26</v>
      </c>
    </row>
    <row r="7" ht="22.8" customHeight="1" spans="1:2">
      <c r="A7" s="96" t="s">
        <v>51</v>
      </c>
      <c r="B7" s="97">
        <v>8350.957341</v>
      </c>
    </row>
    <row r="8" ht="22.8" customHeight="1" spans="1:2">
      <c r="A8" s="96" t="s">
        <v>52</v>
      </c>
      <c r="B8" s="97">
        <v>42282.712322</v>
      </c>
    </row>
    <row r="9" ht="22.8" customHeight="1" spans="1:2">
      <c r="A9" s="96" t="s">
        <v>53</v>
      </c>
      <c r="B9" s="97">
        <v>282.008</v>
      </c>
    </row>
    <row r="10" ht="22.8" customHeight="1" spans="1:2">
      <c r="A10" s="96" t="s">
        <v>54</v>
      </c>
      <c r="B10" s="97">
        <v>3715.05074</v>
      </c>
    </row>
    <row r="11" ht="22.8" customHeight="1" spans="1:2">
      <c r="A11" s="96" t="s">
        <v>55</v>
      </c>
      <c r="B11" s="97">
        <v>44743.76481</v>
      </c>
    </row>
    <row r="12" ht="22.8" customHeight="1" spans="1:2">
      <c r="A12" s="96" t="s">
        <v>56</v>
      </c>
      <c r="B12" s="97"/>
    </row>
    <row r="13" ht="22.8" customHeight="1" spans="1:2">
      <c r="A13" s="96" t="s">
        <v>57</v>
      </c>
      <c r="B13" s="97">
        <v>22713.004183</v>
      </c>
    </row>
    <row r="14" ht="22.8" customHeight="1" spans="1:2">
      <c r="A14" s="96" t="s">
        <v>58</v>
      </c>
      <c r="B14" s="97">
        <v>11454.426</v>
      </c>
    </row>
    <row r="15" ht="22.8" customHeight="1" spans="1:2">
      <c r="A15" s="96" t="s">
        <v>59</v>
      </c>
      <c r="B15" s="97">
        <v>10905.95922</v>
      </c>
    </row>
    <row r="16" ht="22.8" customHeight="1" spans="1:2">
      <c r="A16" s="96" t="s">
        <v>60</v>
      </c>
      <c r="B16" s="97">
        <v>60931.65218</v>
      </c>
    </row>
    <row r="17" ht="22.8" customHeight="1" spans="1:2">
      <c r="A17" s="96" t="s">
        <v>61</v>
      </c>
      <c r="B17" s="97">
        <v>18514.54238</v>
      </c>
    </row>
    <row r="18" ht="22.8" customHeight="1" spans="1:2">
      <c r="A18" s="96" t="s">
        <v>62</v>
      </c>
      <c r="B18" s="97">
        <v>682.6673</v>
      </c>
    </row>
    <row r="19" ht="22.8" customHeight="1" spans="1:2">
      <c r="A19" s="96" t="s">
        <v>63</v>
      </c>
      <c r="B19" s="97">
        <v>1287.015696</v>
      </c>
    </row>
    <row r="20" ht="22.8" customHeight="1" spans="1:2">
      <c r="A20" s="96" t="s">
        <v>64</v>
      </c>
      <c r="B20" s="97">
        <v>25</v>
      </c>
    </row>
    <row r="21" ht="22.8" customHeight="1" spans="1:2">
      <c r="A21" s="96" t="s">
        <v>65</v>
      </c>
      <c r="B21" s="97"/>
    </row>
    <row r="22" ht="22.8" customHeight="1" spans="1:2">
      <c r="A22" s="96" t="s">
        <v>66</v>
      </c>
      <c r="B22" s="97">
        <v>1561.33202</v>
      </c>
    </row>
    <row r="23" ht="22.8" customHeight="1" spans="1:2">
      <c r="A23" s="96" t="s">
        <v>67</v>
      </c>
      <c r="B23" s="97">
        <v>7647.026976</v>
      </c>
    </row>
    <row r="24" ht="22.8" customHeight="1" spans="1:2">
      <c r="A24" s="96" t="s">
        <v>68</v>
      </c>
      <c r="B24" s="97">
        <v>385</v>
      </c>
    </row>
    <row r="25" ht="22.8" customHeight="1" spans="1:2">
      <c r="A25" s="96" t="s">
        <v>69</v>
      </c>
      <c r="B25" s="97"/>
    </row>
    <row r="26" ht="22.8" customHeight="1" spans="1:2">
      <c r="A26" s="96" t="s">
        <v>70</v>
      </c>
      <c r="B26" s="97">
        <v>1656.845192</v>
      </c>
    </row>
    <row r="27" ht="22.8" customHeight="1" spans="1:2">
      <c r="A27" s="96" t="s">
        <v>71</v>
      </c>
      <c r="B27" s="97">
        <v>2800</v>
      </c>
    </row>
    <row r="28" ht="22.8" customHeight="1" spans="1:2">
      <c r="A28" s="96" t="s">
        <v>72</v>
      </c>
      <c r="B28" s="97"/>
    </row>
    <row r="29" ht="22.8" customHeight="1" spans="1:2">
      <c r="A29" s="96" t="s">
        <v>73</v>
      </c>
      <c r="B29" s="97">
        <v>7665</v>
      </c>
    </row>
    <row r="30" ht="22.8" customHeight="1" spans="1:2">
      <c r="A30" s="96" t="s">
        <v>74</v>
      </c>
      <c r="B30" s="97"/>
    </row>
    <row r="31" ht="22.8" customHeight="1" spans="1:2">
      <c r="A31" s="96" t="s">
        <v>75</v>
      </c>
      <c r="B31" s="97"/>
    </row>
    <row r="32" ht="22.8" customHeight="1" spans="1:2">
      <c r="A32" s="95" t="s">
        <v>76</v>
      </c>
      <c r="B32" s="98">
        <v>274762</v>
      </c>
    </row>
    <row r="33" ht="22.8" customHeight="1" spans="1:2">
      <c r="A33" s="99" t="s">
        <v>77</v>
      </c>
      <c r="B33" s="100"/>
    </row>
    <row r="34" ht="22.8" customHeight="1" spans="1:2">
      <c r="A34" s="99" t="s">
        <v>78</v>
      </c>
      <c r="B34" s="98"/>
    </row>
    <row r="35" ht="22.8" customHeight="1" spans="1:2">
      <c r="A35" s="96" t="s">
        <v>79</v>
      </c>
      <c r="B35" s="97"/>
    </row>
    <row r="36" ht="22.8" customHeight="1" spans="1:2">
      <c r="A36" s="96" t="s">
        <v>80</v>
      </c>
      <c r="B36" s="97"/>
    </row>
    <row r="37" ht="22.8" customHeight="1" spans="1:2">
      <c r="A37" s="96" t="s">
        <v>81</v>
      </c>
      <c r="B37" s="97"/>
    </row>
    <row r="38" ht="22.8" customHeight="1" spans="1:2">
      <c r="A38" s="96" t="s">
        <v>82</v>
      </c>
      <c r="B38" s="97"/>
    </row>
    <row r="39" ht="22.8" customHeight="1" spans="1:2">
      <c r="A39" s="96" t="s">
        <v>83</v>
      </c>
      <c r="B39" s="97"/>
    </row>
    <row r="40" ht="22.8" customHeight="1" spans="1:2">
      <c r="A40" s="96" t="s">
        <v>84</v>
      </c>
      <c r="B40" s="97"/>
    </row>
    <row r="41" ht="22.8" customHeight="1" spans="1:2">
      <c r="A41" s="95" t="s">
        <v>85</v>
      </c>
      <c r="B41" s="100">
        <v>274762</v>
      </c>
    </row>
  </sheetData>
  <mergeCells count="1">
    <mergeCell ref="A1:B1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"/>
  <sheetViews>
    <sheetView workbookViewId="0">
      <selection activeCell="I10" sqref="I10"/>
    </sheetView>
  </sheetViews>
  <sheetFormatPr defaultColWidth="10" defaultRowHeight="13.5" outlineLevelCol="1"/>
  <cols>
    <col min="1" max="1" width="46.1583333333333" customWidth="1"/>
    <col min="2" max="2" width="31.25" customWidth="1"/>
    <col min="3" max="3" width="9.76666666666667" customWidth="1"/>
  </cols>
  <sheetData>
    <row r="1" ht="39.1" customHeight="1" spans="1:2">
      <c r="A1" s="92" t="s">
        <v>86</v>
      </c>
      <c r="B1" s="92"/>
    </row>
    <row r="2" ht="20.7" customHeight="1" spans="1:2">
      <c r="A2" s="93"/>
      <c r="B2" s="94" t="s">
        <v>1</v>
      </c>
    </row>
    <row r="3" ht="39.1" customHeight="1" spans="1:2">
      <c r="A3" s="95" t="s">
        <v>2</v>
      </c>
      <c r="B3" s="95" t="s">
        <v>3</v>
      </c>
    </row>
    <row r="4" ht="22.8" customHeight="1" spans="1:2">
      <c r="A4" s="99" t="s">
        <v>4</v>
      </c>
      <c r="B4" s="100">
        <v>28625</v>
      </c>
    </row>
    <row r="5" ht="22.8" customHeight="1" spans="1:2">
      <c r="A5" s="96" t="s">
        <v>5</v>
      </c>
      <c r="B5" s="97">
        <v>6375</v>
      </c>
    </row>
    <row r="6" ht="22.8" customHeight="1" spans="1:2">
      <c r="A6" s="96" t="s">
        <v>6</v>
      </c>
      <c r="B6" s="97"/>
    </row>
    <row r="7" ht="22.8" customHeight="1" spans="1:2">
      <c r="A7" s="96" t="s">
        <v>7</v>
      </c>
      <c r="B7" s="97">
        <v>644</v>
      </c>
    </row>
    <row r="8" ht="22.8" customHeight="1" spans="1:2">
      <c r="A8" s="96" t="s">
        <v>8</v>
      </c>
      <c r="B8" s="97"/>
    </row>
    <row r="9" ht="22.8" customHeight="1" spans="1:2">
      <c r="A9" s="96" t="s">
        <v>9</v>
      </c>
      <c r="B9" s="97">
        <v>364</v>
      </c>
    </row>
    <row r="10" ht="22.8" customHeight="1" spans="1:2">
      <c r="A10" s="96" t="s">
        <v>10</v>
      </c>
      <c r="B10" s="97">
        <v>187</v>
      </c>
    </row>
    <row r="11" ht="22.8" customHeight="1" spans="1:2">
      <c r="A11" s="96" t="s">
        <v>11</v>
      </c>
      <c r="B11" s="97">
        <v>600</v>
      </c>
    </row>
    <row r="12" ht="22.8" customHeight="1" spans="1:2">
      <c r="A12" s="96" t="s">
        <v>12</v>
      </c>
      <c r="B12" s="97">
        <v>500</v>
      </c>
    </row>
    <row r="13" ht="22.8" customHeight="1" spans="1:2">
      <c r="A13" s="96" t="s">
        <v>13</v>
      </c>
      <c r="B13" s="97">
        <v>230</v>
      </c>
    </row>
    <row r="14" ht="22.8" customHeight="1" spans="1:2">
      <c r="A14" s="96" t="s">
        <v>14</v>
      </c>
      <c r="B14" s="97">
        <v>238</v>
      </c>
    </row>
    <row r="15" ht="22.8" customHeight="1" spans="1:2">
      <c r="A15" s="96" t="s">
        <v>15</v>
      </c>
      <c r="B15" s="97">
        <v>2500</v>
      </c>
    </row>
    <row r="16" ht="22.8" customHeight="1" spans="1:2">
      <c r="A16" s="96" t="s">
        <v>16</v>
      </c>
      <c r="B16" s="97">
        <v>551</v>
      </c>
    </row>
    <row r="17" ht="22.8" customHeight="1" spans="1:2">
      <c r="A17" s="96" t="s">
        <v>17</v>
      </c>
      <c r="B17" s="97"/>
    </row>
    <row r="18" ht="22.8" customHeight="1" spans="1:2">
      <c r="A18" s="96" t="s">
        <v>18</v>
      </c>
      <c r="B18" s="97"/>
    </row>
    <row r="19" ht="22.8" customHeight="1" spans="1:2">
      <c r="A19" s="96" t="s">
        <v>19</v>
      </c>
      <c r="B19" s="97"/>
    </row>
    <row r="20" ht="22.8" customHeight="1" spans="1:2">
      <c r="A20" s="96" t="s">
        <v>20</v>
      </c>
      <c r="B20" s="97">
        <v>13386</v>
      </c>
    </row>
    <row r="21" ht="22.8" customHeight="1" spans="1:2">
      <c r="A21" s="96" t="s">
        <v>21</v>
      </c>
      <c r="B21" s="97">
        <v>3000</v>
      </c>
    </row>
    <row r="22" ht="22.8" customHeight="1" spans="1:2">
      <c r="A22" s="96" t="s">
        <v>22</v>
      </c>
      <c r="B22" s="97"/>
    </row>
    <row r="23" ht="22.8" customHeight="1" spans="1:2">
      <c r="A23" s="96" t="s">
        <v>23</v>
      </c>
      <c r="B23" s="97">
        <v>50</v>
      </c>
    </row>
    <row r="24" ht="22.8" customHeight="1" spans="1:2">
      <c r="A24" s="96" t="s">
        <v>24</v>
      </c>
      <c r="B24" s="97"/>
    </row>
    <row r="25" ht="22.8" customHeight="1" spans="1:2">
      <c r="A25" s="99" t="s">
        <v>25</v>
      </c>
      <c r="B25" s="100">
        <v>8003</v>
      </c>
    </row>
    <row r="26" ht="22.8" customHeight="1" spans="1:2">
      <c r="A26" s="96" t="s">
        <v>26</v>
      </c>
      <c r="B26" s="97">
        <v>2150</v>
      </c>
    </row>
    <row r="27" ht="22.8" customHeight="1" spans="1:2">
      <c r="A27" s="96" t="s">
        <v>27</v>
      </c>
      <c r="B27" s="97">
        <v>1375</v>
      </c>
    </row>
    <row r="28" ht="22.8" customHeight="1" spans="1:2">
      <c r="A28" s="96" t="s">
        <v>28</v>
      </c>
      <c r="B28" s="97">
        <v>2302</v>
      </c>
    </row>
    <row r="29" ht="22.8" customHeight="1" spans="1:2">
      <c r="A29" s="96" t="s">
        <v>29</v>
      </c>
      <c r="B29" s="97"/>
    </row>
    <row r="30" ht="22.8" customHeight="1" spans="1:2">
      <c r="A30" s="96" t="s">
        <v>30</v>
      </c>
      <c r="B30" s="97">
        <v>1908</v>
      </c>
    </row>
    <row r="31" ht="22.8" customHeight="1" spans="1:2">
      <c r="A31" s="96" t="s">
        <v>31</v>
      </c>
      <c r="B31" s="97"/>
    </row>
    <row r="32" ht="22.8" customHeight="1" spans="1:2">
      <c r="A32" s="96" t="s">
        <v>32</v>
      </c>
      <c r="B32" s="97">
        <v>48</v>
      </c>
    </row>
    <row r="33" ht="22.8" customHeight="1" spans="1:2">
      <c r="A33" s="96" t="s">
        <v>33</v>
      </c>
      <c r="B33" s="97">
        <v>220</v>
      </c>
    </row>
    <row r="34" ht="22.8" customHeight="1" spans="1:2">
      <c r="A34" s="95" t="s">
        <v>34</v>
      </c>
      <c r="B34" s="100">
        <v>36628</v>
      </c>
    </row>
    <row r="35" ht="22.8" customHeight="1" spans="1:2">
      <c r="A35" s="99" t="s">
        <v>35</v>
      </c>
      <c r="B35" s="100"/>
    </row>
    <row r="36" ht="22.8" customHeight="1" spans="1:2">
      <c r="A36" s="99" t="s">
        <v>36</v>
      </c>
      <c r="B36" s="100">
        <v>238134</v>
      </c>
    </row>
    <row r="37" ht="22.8" customHeight="1" spans="1:2">
      <c r="A37" s="96" t="s">
        <v>37</v>
      </c>
      <c r="B37" s="97">
        <v>4120</v>
      </c>
    </row>
    <row r="38" ht="22.8" customHeight="1" spans="1:2">
      <c r="A38" s="96" t="s">
        <v>38</v>
      </c>
      <c r="B38" s="97">
        <v>185227</v>
      </c>
    </row>
    <row r="39" ht="22.8" customHeight="1" spans="1:2">
      <c r="A39" s="96" t="s">
        <v>39</v>
      </c>
      <c r="B39" s="97">
        <v>17085</v>
      </c>
    </row>
    <row r="40" ht="22.8" customHeight="1" spans="1:2">
      <c r="A40" s="96" t="s">
        <v>87</v>
      </c>
      <c r="B40" s="97"/>
    </row>
    <row r="41" ht="22.8" customHeight="1" spans="1:2">
      <c r="A41" s="96" t="s">
        <v>40</v>
      </c>
      <c r="B41" s="97"/>
    </row>
    <row r="42" ht="22.8" customHeight="1" spans="1:2">
      <c r="A42" s="96" t="s">
        <v>41</v>
      </c>
      <c r="B42" s="97">
        <v>31702</v>
      </c>
    </row>
    <row r="43" ht="22.8" customHeight="1" spans="1:2">
      <c r="A43" s="96" t="s">
        <v>42</v>
      </c>
      <c r="B43" s="97"/>
    </row>
    <row r="44" ht="22.8" customHeight="1" spans="1:2">
      <c r="A44" s="96" t="s">
        <v>43</v>
      </c>
      <c r="B44" s="97"/>
    </row>
    <row r="45" ht="22.8" customHeight="1" spans="1:2">
      <c r="A45" s="96" t="s">
        <v>44</v>
      </c>
      <c r="B45" s="97"/>
    </row>
    <row r="46" ht="22.8" customHeight="1" spans="1:2">
      <c r="A46" s="95" t="s">
        <v>45</v>
      </c>
      <c r="B46" s="100">
        <v>274762</v>
      </c>
    </row>
  </sheetData>
  <mergeCells count="1">
    <mergeCell ref="A1:B1"/>
  </mergeCells>
  <pageMargins left="0.75" right="0.75" top="0.268999993801117" bottom="0.268999993801117" header="0" footer="0"/>
  <pageSetup paperSize="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"/>
  <sheetViews>
    <sheetView workbookViewId="0">
      <selection activeCell="F25" sqref="F25"/>
    </sheetView>
  </sheetViews>
  <sheetFormatPr defaultColWidth="10" defaultRowHeight="13.5" outlineLevelCol="1"/>
  <cols>
    <col min="1" max="1" width="46.1583333333333" customWidth="1"/>
    <col min="2" max="2" width="28.75" customWidth="1"/>
    <col min="3" max="3" width="9.76666666666667" customWidth="1"/>
  </cols>
  <sheetData>
    <row r="1" ht="35.85" customHeight="1" spans="1:2">
      <c r="A1" s="92" t="s">
        <v>88</v>
      </c>
      <c r="B1" s="92"/>
    </row>
    <row r="2" ht="22.4" customHeight="1" spans="1:2">
      <c r="A2" s="93"/>
      <c r="B2" s="94" t="s">
        <v>1</v>
      </c>
    </row>
    <row r="3" ht="39.1" customHeight="1" spans="1:2">
      <c r="A3" s="95" t="s">
        <v>47</v>
      </c>
      <c r="B3" s="95" t="s">
        <v>3</v>
      </c>
    </row>
    <row r="4" ht="22.8" customHeight="1" spans="1:2">
      <c r="A4" s="96" t="s">
        <v>48</v>
      </c>
      <c r="B4" s="97">
        <v>26293.77564</v>
      </c>
    </row>
    <row r="5" ht="22.8" customHeight="1" spans="1:2">
      <c r="A5" s="96" t="s">
        <v>49</v>
      </c>
      <c r="B5" s="97"/>
    </row>
    <row r="6" ht="22.8" customHeight="1" spans="1:2">
      <c r="A6" s="96" t="s">
        <v>50</v>
      </c>
      <c r="B6" s="97">
        <v>864.26</v>
      </c>
    </row>
    <row r="7" ht="22.8" customHeight="1" spans="1:2">
      <c r="A7" s="96" t="s">
        <v>51</v>
      </c>
      <c r="B7" s="97">
        <v>8350.957341</v>
      </c>
    </row>
    <row r="8" ht="22.8" customHeight="1" spans="1:2">
      <c r="A8" s="96" t="s">
        <v>52</v>
      </c>
      <c r="B8" s="97">
        <v>42282.712322</v>
      </c>
    </row>
    <row r="9" ht="22.8" customHeight="1" spans="1:2">
      <c r="A9" s="96" t="s">
        <v>53</v>
      </c>
      <c r="B9" s="97">
        <v>282.008</v>
      </c>
    </row>
    <row r="10" ht="22.8" customHeight="1" spans="1:2">
      <c r="A10" s="96" t="s">
        <v>54</v>
      </c>
      <c r="B10" s="97">
        <v>3715.05074</v>
      </c>
    </row>
    <row r="11" ht="22.8" customHeight="1" spans="1:2">
      <c r="A11" s="96" t="s">
        <v>55</v>
      </c>
      <c r="B11" s="97">
        <v>44743.76481</v>
      </c>
    </row>
    <row r="12" ht="22.8" customHeight="1" spans="1:2">
      <c r="A12" s="96" t="s">
        <v>56</v>
      </c>
      <c r="B12" s="97"/>
    </row>
    <row r="13" ht="22.8" customHeight="1" spans="1:2">
      <c r="A13" s="96" t="s">
        <v>57</v>
      </c>
      <c r="B13" s="97">
        <v>22713.004183</v>
      </c>
    </row>
    <row r="14" ht="22.8" customHeight="1" spans="1:2">
      <c r="A14" s="96" t="s">
        <v>58</v>
      </c>
      <c r="B14" s="97">
        <v>11454.426</v>
      </c>
    </row>
    <row r="15" ht="22.8" customHeight="1" spans="1:2">
      <c r="A15" s="96" t="s">
        <v>59</v>
      </c>
      <c r="B15" s="97">
        <v>10905.95922</v>
      </c>
    </row>
    <row r="16" ht="22.8" customHeight="1" spans="1:2">
      <c r="A16" s="96" t="s">
        <v>60</v>
      </c>
      <c r="B16" s="97">
        <v>60931.65218</v>
      </c>
    </row>
    <row r="17" ht="22.8" customHeight="1" spans="1:2">
      <c r="A17" s="96" t="s">
        <v>61</v>
      </c>
      <c r="B17" s="97">
        <v>18514.54238</v>
      </c>
    </row>
    <row r="18" ht="22.8" customHeight="1" spans="1:2">
      <c r="A18" s="96" t="s">
        <v>62</v>
      </c>
      <c r="B18" s="97">
        <v>682.6673</v>
      </c>
    </row>
    <row r="19" ht="22.8" customHeight="1" spans="1:2">
      <c r="A19" s="96" t="s">
        <v>63</v>
      </c>
      <c r="B19" s="97">
        <v>1287.015696</v>
      </c>
    </row>
    <row r="20" ht="22.8" customHeight="1" spans="1:2">
      <c r="A20" s="96" t="s">
        <v>64</v>
      </c>
      <c r="B20" s="97">
        <v>25</v>
      </c>
    </row>
    <row r="21" ht="22.8" customHeight="1" spans="1:2">
      <c r="A21" s="96" t="s">
        <v>65</v>
      </c>
      <c r="B21" s="97"/>
    </row>
    <row r="22" ht="22.8" customHeight="1" spans="1:2">
      <c r="A22" s="96" t="s">
        <v>66</v>
      </c>
      <c r="B22" s="97">
        <v>1561.33202</v>
      </c>
    </row>
    <row r="23" ht="22.8" customHeight="1" spans="1:2">
      <c r="A23" s="96" t="s">
        <v>67</v>
      </c>
      <c r="B23" s="97">
        <v>7647.026976</v>
      </c>
    </row>
    <row r="24" ht="22.8" customHeight="1" spans="1:2">
      <c r="A24" s="96" t="s">
        <v>68</v>
      </c>
      <c r="B24" s="97">
        <v>385</v>
      </c>
    </row>
    <row r="25" ht="22.8" customHeight="1" spans="1:2">
      <c r="A25" s="96" t="s">
        <v>69</v>
      </c>
      <c r="B25" s="97"/>
    </row>
    <row r="26" ht="22.8" customHeight="1" spans="1:2">
      <c r="A26" s="96" t="s">
        <v>70</v>
      </c>
      <c r="B26" s="97">
        <v>1656.845192</v>
      </c>
    </row>
    <row r="27" ht="22.8" customHeight="1" spans="1:2">
      <c r="A27" s="96" t="s">
        <v>71</v>
      </c>
      <c r="B27" s="97">
        <v>2800</v>
      </c>
    </row>
    <row r="28" ht="22.8" customHeight="1" spans="1:2">
      <c r="A28" s="96" t="s">
        <v>72</v>
      </c>
      <c r="B28" s="97"/>
    </row>
    <row r="29" ht="22.8" customHeight="1" spans="1:2">
      <c r="A29" s="96" t="s">
        <v>73</v>
      </c>
      <c r="B29" s="97">
        <v>7665</v>
      </c>
    </row>
    <row r="30" ht="22.8" customHeight="1" spans="1:2">
      <c r="A30" s="96" t="s">
        <v>74</v>
      </c>
      <c r="B30" s="97"/>
    </row>
    <row r="31" ht="22.8" customHeight="1" spans="1:2">
      <c r="A31" s="96" t="s">
        <v>75</v>
      </c>
      <c r="B31" s="97"/>
    </row>
    <row r="32" ht="22.8" customHeight="1" spans="1:2">
      <c r="A32" s="95" t="s">
        <v>76</v>
      </c>
      <c r="B32" s="98">
        <v>274762</v>
      </c>
    </row>
    <row r="33" ht="22.8" customHeight="1" spans="1:2">
      <c r="A33" s="99" t="s">
        <v>77</v>
      </c>
      <c r="B33" s="100"/>
    </row>
    <row r="34" ht="22.8" customHeight="1" spans="1:2">
      <c r="A34" s="99" t="s">
        <v>78</v>
      </c>
      <c r="B34" s="98"/>
    </row>
    <row r="35" ht="22.8" customHeight="1" spans="1:2">
      <c r="A35" s="96" t="s">
        <v>89</v>
      </c>
      <c r="B35" s="97"/>
    </row>
    <row r="36" ht="22.8" customHeight="1" spans="1:2">
      <c r="A36" s="96" t="s">
        <v>90</v>
      </c>
      <c r="B36" s="97"/>
    </row>
    <row r="37" ht="22.8" customHeight="1" spans="1:2">
      <c r="A37" s="96" t="s">
        <v>91</v>
      </c>
      <c r="B37" s="97"/>
    </row>
    <row r="38" ht="22.8" customHeight="1" spans="1:2">
      <c r="A38" s="96" t="s">
        <v>79</v>
      </c>
      <c r="B38" s="97"/>
    </row>
    <row r="39" ht="22.8" customHeight="1" spans="1:2">
      <c r="A39" s="96" t="s">
        <v>80</v>
      </c>
      <c r="B39" s="97"/>
    </row>
    <row r="40" ht="22.8" customHeight="1" spans="1:2">
      <c r="A40" s="96" t="s">
        <v>81</v>
      </c>
      <c r="B40" s="97"/>
    </row>
    <row r="41" ht="22.8" customHeight="1" spans="1:2">
      <c r="A41" s="96" t="s">
        <v>92</v>
      </c>
      <c r="B41" s="97"/>
    </row>
    <row r="42" ht="22.8" customHeight="1" spans="1:2">
      <c r="A42" s="96" t="s">
        <v>82</v>
      </c>
      <c r="B42" s="97"/>
    </row>
    <row r="43" ht="22.8" customHeight="1" spans="1:2">
      <c r="A43" s="96" t="s">
        <v>83</v>
      </c>
      <c r="B43" s="97"/>
    </row>
    <row r="44" ht="22.8" customHeight="1" spans="1:2">
      <c r="A44" s="96" t="s">
        <v>84</v>
      </c>
      <c r="B44" s="97"/>
    </row>
    <row r="45" ht="22.8" customHeight="1" spans="1:2">
      <c r="A45" s="95" t="s">
        <v>85</v>
      </c>
      <c r="B45" s="100">
        <v>274762</v>
      </c>
    </row>
  </sheetData>
  <mergeCells count="1">
    <mergeCell ref="A1:B1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8"/>
  <sheetViews>
    <sheetView workbookViewId="0">
      <selection activeCell="B5" sqref="B5"/>
    </sheetView>
  </sheetViews>
  <sheetFormatPr defaultColWidth="10" defaultRowHeight="13.5" outlineLevelCol="2"/>
  <cols>
    <col min="1" max="1" width="16.6666666666667" style="81" customWidth="1"/>
    <col min="2" max="2" width="41.775" style="81" customWidth="1"/>
    <col min="3" max="3" width="16.775" style="81" customWidth="1"/>
    <col min="4" max="16384" width="10" style="81"/>
  </cols>
  <sheetData>
    <row r="1" ht="39.1" customHeight="1" spans="1:3">
      <c r="A1" s="82" t="s">
        <v>93</v>
      </c>
      <c r="B1" s="82"/>
      <c r="C1" s="82"/>
    </row>
    <row r="2" ht="19.8" customHeight="1" spans="1:2">
      <c r="A2" s="3"/>
      <c r="B2" s="4" t="s">
        <v>1</v>
      </c>
    </row>
    <row r="3" ht="39.1" customHeight="1" spans="1:3">
      <c r="A3" s="5" t="s">
        <v>94</v>
      </c>
      <c r="B3" s="5" t="s">
        <v>47</v>
      </c>
      <c r="C3" s="5" t="s">
        <v>3</v>
      </c>
    </row>
    <row r="4" ht="22.8" customHeight="1" spans="1:3">
      <c r="A4" s="83"/>
      <c r="B4" s="5"/>
      <c r="C4" s="5"/>
    </row>
    <row r="5" ht="22.8" customHeight="1" spans="1:3">
      <c r="A5" s="84"/>
      <c r="B5" s="5" t="s">
        <v>95</v>
      </c>
      <c r="C5" s="85">
        <v>274762</v>
      </c>
    </row>
    <row r="6" ht="22.8" customHeight="1" spans="1:3">
      <c r="A6" s="84">
        <v>201</v>
      </c>
      <c r="B6" s="86" t="s">
        <v>96</v>
      </c>
      <c r="C6" s="85">
        <v>26293.77564</v>
      </c>
    </row>
    <row r="7" ht="22.8" customHeight="1" spans="1:3">
      <c r="A7" s="84">
        <v>20101</v>
      </c>
      <c r="B7" s="86" t="s">
        <v>97</v>
      </c>
      <c r="C7" s="85">
        <v>1273.46816</v>
      </c>
    </row>
    <row r="8" ht="22.8" customHeight="1" spans="1:3">
      <c r="A8" s="83">
        <v>2010101</v>
      </c>
      <c r="B8" s="6" t="s">
        <v>98</v>
      </c>
      <c r="C8" s="87">
        <v>674.16816</v>
      </c>
    </row>
    <row r="9" ht="22.8" customHeight="1" spans="1:3">
      <c r="A9" s="83">
        <v>2010102</v>
      </c>
      <c r="B9" s="6" t="s">
        <v>99</v>
      </c>
      <c r="C9" s="87">
        <v>299.3</v>
      </c>
    </row>
    <row r="10" ht="22.8" customHeight="1" spans="1:3">
      <c r="A10" s="83">
        <v>2010104</v>
      </c>
      <c r="B10" s="6" t="s">
        <v>100</v>
      </c>
      <c r="C10" s="87">
        <v>300</v>
      </c>
    </row>
    <row r="11" ht="22.8" customHeight="1" spans="1:3">
      <c r="A11" s="84">
        <v>20102</v>
      </c>
      <c r="B11" s="86" t="s">
        <v>101</v>
      </c>
      <c r="C11" s="85">
        <v>467.19808</v>
      </c>
    </row>
    <row r="12" ht="22.8" customHeight="1" spans="1:3">
      <c r="A12" s="83">
        <v>2010201</v>
      </c>
      <c r="B12" s="6" t="s">
        <v>98</v>
      </c>
      <c r="C12" s="87">
        <v>457.65808</v>
      </c>
    </row>
    <row r="13" ht="22.8" customHeight="1" spans="1:3">
      <c r="A13" s="83">
        <v>2010250</v>
      </c>
      <c r="B13" s="6" t="s">
        <v>102</v>
      </c>
      <c r="C13" s="87">
        <v>9.54</v>
      </c>
    </row>
    <row r="14" ht="22.8" customHeight="1" spans="1:3">
      <c r="A14" s="84">
        <v>20103</v>
      </c>
      <c r="B14" s="86" t="s">
        <v>103</v>
      </c>
      <c r="C14" s="85">
        <v>13222.90046</v>
      </c>
    </row>
    <row r="15" ht="22.8" customHeight="1" spans="1:3">
      <c r="A15" s="83">
        <v>2010301</v>
      </c>
      <c r="B15" s="6" t="s">
        <v>98</v>
      </c>
      <c r="C15" s="87">
        <v>9952.72046</v>
      </c>
    </row>
    <row r="16" ht="22.8" customHeight="1" spans="1:3">
      <c r="A16" s="83">
        <v>2010302</v>
      </c>
      <c r="B16" s="6" t="s">
        <v>99</v>
      </c>
      <c r="C16" s="87">
        <v>1434.82</v>
      </c>
    </row>
    <row r="17" ht="22.8" customHeight="1" spans="1:3">
      <c r="A17" s="83">
        <v>2010308</v>
      </c>
      <c r="B17" s="6" t="s">
        <v>104</v>
      </c>
      <c r="C17" s="87">
        <v>59.4</v>
      </c>
    </row>
    <row r="18" ht="22.8" customHeight="1" spans="1:3">
      <c r="A18" s="83">
        <v>2010350</v>
      </c>
      <c r="B18" s="6" t="s">
        <v>102</v>
      </c>
      <c r="C18" s="87">
        <v>13.66</v>
      </c>
    </row>
    <row r="19" ht="22.8" customHeight="1" spans="1:3">
      <c r="A19" s="83">
        <v>2010399</v>
      </c>
      <c r="B19" s="6" t="s">
        <v>105</v>
      </c>
      <c r="C19" s="87">
        <v>1762.3</v>
      </c>
    </row>
    <row r="20" ht="22.8" customHeight="1" spans="1:3">
      <c r="A20" s="84">
        <v>20104</v>
      </c>
      <c r="B20" s="86" t="s">
        <v>106</v>
      </c>
      <c r="C20" s="85">
        <v>863.61388</v>
      </c>
    </row>
    <row r="21" ht="22.8" customHeight="1" spans="1:3">
      <c r="A21" s="83">
        <v>2010401</v>
      </c>
      <c r="B21" s="6" t="s">
        <v>98</v>
      </c>
      <c r="C21" s="87">
        <v>785.71388</v>
      </c>
    </row>
    <row r="22" ht="22.8" customHeight="1" spans="1:3">
      <c r="A22" s="83">
        <v>2010408</v>
      </c>
      <c r="B22" s="6" t="s">
        <v>107</v>
      </c>
      <c r="C22" s="87">
        <v>15</v>
      </c>
    </row>
    <row r="23" ht="22.8" customHeight="1" spans="1:3">
      <c r="A23" s="83">
        <v>2010499</v>
      </c>
      <c r="B23" s="6" t="s">
        <v>108</v>
      </c>
      <c r="C23" s="87">
        <v>62.9</v>
      </c>
    </row>
    <row r="24" ht="22.8" customHeight="1" spans="1:3">
      <c r="A24" s="84">
        <v>20105</v>
      </c>
      <c r="B24" s="86" t="s">
        <v>109</v>
      </c>
      <c r="C24" s="85">
        <v>352.2187</v>
      </c>
    </row>
    <row r="25" ht="22.8" customHeight="1" spans="1:3">
      <c r="A25" s="83">
        <v>2010501</v>
      </c>
      <c r="B25" s="6" t="s">
        <v>98</v>
      </c>
      <c r="C25" s="87">
        <v>210.7387</v>
      </c>
    </row>
    <row r="26" ht="22.8" customHeight="1" spans="1:3">
      <c r="A26" s="83">
        <v>2010504</v>
      </c>
      <c r="B26" s="6" t="s">
        <v>110</v>
      </c>
      <c r="C26" s="87">
        <v>7</v>
      </c>
    </row>
    <row r="27" ht="22.8" customHeight="1" spans="1:3">
      <c r="A27" s="83">
        <v>2010505</v>
      </c>
      <c r="B27" s="6" t="s">
        <v>111</v>
      </c>
      <c r="C27" s="87">
        <v>52.8</v>
      </c>
    </row>
    <row r="28" ht="22.8" customHeight="1" spans="1:3">
      <c r="A28" s="83">
        <v>2010507</v>
      </c>
      <c r="B28" s="6" t="s">
        <v>112</v>
      </c>
      <c r="C28" s="87">
        <v>70</v>
      </c>
    </row>
    <row r="29" ht="22.8" customHeight="1" spans="1:3">
      <c r="A29" s="83">
        <v>2010508</v>
      </c>
      <c r="B29" s="6" t="s">
        <v>113</v>
      </c>
      <c r="C29" s="87">
        <v>10</v>
      </c>
    </row>
    <row r="30" ht="22.8" customHeight="1" spans="1:3">
      <c r="A30" s="83">
        <v>2010599</v>
      </c>
      <c r="B30" s="6" t="s">
        <v>114</v>
      </c>
      <c r="C30" s="87">
        <v>1.68</v>
      </c>
    </row>
    <row r="31" ht="22.8" customHeight="1" spans="1:3">
      <c r="A31" s="84">
        <v>20106</v>
      </c>
      <c r="B31" s="86" t="s">
        <v>115</v>
      </c>
      <c r="C31" s="85">
        <v>2700.36326</v>
      </c>
    </row>
    <row r="32" ht="22.8" customHeight="1" spans="1:3">
      <c r="A32" s="83">
        <v>2010601</v>
      </c>
      <c r="B32" s="6" t="s">
        <v>98</v>
      </c>
      <c r="C32" s="87">
        <v>1352.36326</v>
      </c>
    </row>
    <row r="33" ht="22.8" customHeight="1" spans="1:3">
      <c r="A33" s="83">
        <v>2010602</v>
      </c>
      <c r="B33" s="6" t="s">
        <v>99</v>
      </c>
      <c r="C33" s="87">
        <v>1000</v>
      </c>
    </row>
    <row r="34" ht="22.8" customHeight="1" spans="1:3">
      <c r="A34" s="83">
        <v>2010709</v>
      </c>
      <c r="B34" s="6" t="s">
        <v>116</v>
      </c>
      <c r="C34" s="87">
        <v>133</v>
      </c>
    </row>
    <row r="35" ht="22.8" customHeight="1" spans="1:3">
      <c r="A35" s="83">
        <v>2010608</v>
      </c>
      <c r="B35" s="6" t="s">
        <v>117</v>
      </c>
      <c r="C35" s="87">
        <v>200</v>
      </c>
    </row>
    <row r="36" ht="22.8" customHeight="1" spans="1:3">
      <c r="A36" s="83">
        <v>2010699</v>
      </c>
      <c r="B36" s="6" t="s">
        <v>118</v>
      </c>
      <c r="C36" s="87">
        <v>15</v>
      </c>
    </row>
    <row r="37" ht="22.8" customHeight="1" spans="1:3">
      <c r="A37" s="84">
        <v>2010710</v>
      </c>
      <c r="B37" s="86" t="s">
        <v>119</v>
      </c>
      <c r="C37" s="85">
        <v>600</v>
      </c>
    </row>
    <row r="38" ht="22.8" customHeight="1" spans="1:3">
      <c r="A38" s="83">
        <v>2010801</v>
      </c>
      <c r="B38" s="6" t="s">
        <v>98</v>
      </c>
      <c r="C38" s="87">
        <v>600</v>
      </c>
    </row>
    <row r="39" ht="22.8" customHeight="1" spans="1:3">
      <c r="A39" s="84">
        <v>20108</v>
      </c>
      <c r="B39" s="86" t="s">
        <v>120</v>
      </c>
      <c r="C39" s="85">
        <v>560.8846</v>
      </c>
    </row>
    <row r="40" ht="22.8" customHeight="1" spans="1:3">
      <c r="A40" s="83">
        <v>2010801</v>
      </c>
      <c r="B40" s="6" t="s">
        <v>98</v>
      </c>
      <c r="C40" s="87">
        <v>308.8846</v>
      </c>
    </row>
    <row r="41" ht="22.8" customHeight="1" spans="1:3">
      <c r="A41" s="83">
        <v>2010804</v>
      </c>
      <c r="B41" s="6" t="s">
        <v>121</v>
      </c>
      <c r="C41" s="87">
        <v>246</v>
      </c>
    </row>
    <row r="42" ht="22.8" customHeight="1" spans="1:3">
      <c r="A42" s="83">
        <v>2010806</v>
      </c>
      <c r="B42" s="6" t="s">
        <v>116</v>
      </c>
      <c r="C42" s="87">
        <v>6</v>
      </c>
    </row>
    <row r="43" ht="22.8" customHeight="1" spans="1:3">
      <c r="A43" s="84">
        <v>20111</v>
      </c>
      <c r="B43" s="86" t="s">
        <v>122</v>
      </c>
      <c r="C43" s="85">
        <v>1260.4396</v>
      </c>
    </row>
    <row r="44" ht="22.8" customHeight="1" spans="1:3">
      <c r="A44" s="83">
        <v>20111</v>
      </c>
      <c r="B44" s="6" t="s">
        <v>98</v>
      </c>
      <c r="C44" s="87">
        <v>1090.4396</v>
      </c>
    </row>
    <row r="45" ht="22.8" customHeight="1" spans="1:3">
      <c r="A45" s="83">
        <v>2011102</v>
      </c>
      <c r="B45" s="6" t="s">
        <v>99</v>
      </c>
      <c r="C45" s="87">
        <v>30</v>
      </c>
    </row>
    <row r="46" ht="22.8" customHeight="1" spans="1:3">
      <c r="A46" s="83">
        <v>2011104</v>
      </c>
      <c r="B46" s="6" t="s">
        <v>123</v>
      </c>
      <c r="C46" s="87">
        <v>128</v>
      </c>
    </row>
    <row r="47" ht="22.8" customHeight="1" spans="1:3">
      <c r="A47" s="83">
        <v>2011105</v>
      </c>
      <c r="B47" s="6" t="s">
        <v>124</v>
      </c>
      <c r="C47" s="87">
        <v>12</v>
      </c>
    </row>
    <row r="48" ht="22.8" customHeight="1" spans="1:3">
      <c r="A48" s="84">
        <v>20123</v>
      </c>
      <c r="B48" s="86" t="s">
        <v>125</v>
      </c>
      <c r="C48" s="85">
        <v>20</v>
      </c>
    </row>
    <row r="49" ht="22.8" customHeight="1" spans="1:3">
      <c r="A49" s="83">
        <v>2012399</v>
      </c>
      <c r="B49" s="6" t="s">
        <v>126</v>
      </c>
      <c r="C49" s="87">
        <v>20</v>
      </c>
    </row>
    <row r="50" ht="22.8" customHeight="1" spans="1:3">
      <c r="A50" s="84">
        <v>20126</v>
      </c>
      <c r="B50" s="86" t="s">
        <v>127</v>
      </c>
      <c r="C50" s="85">
        <v>219.3643</v>
      </c>
    </row>
    <row r="51" ht="22.8" customHeight="1" spans="1:3">
      <c r="A51" s="83">
        <v>2012601</v>
      </c>
      <c r="B51" s="6" t="s">
        <v>98</v>
      </c>
      <c r="C51" s="87">
        <v>144.3643</v>
      </c>
    </row>
    <row r="52" ht="22.8" customHeight="1" spans="1:3">
      <c r="A52" s="83">
        <v>2012604</v>
      </c>
      <c r="B52" s="6" t="s">
        <v>128</v>
      </c>
      <c r="C52" s="87">
        <v>75</v>
      </c>
    </row>
    <row r="53" ht="22.8" customHeight="1" spans="1:3">
      <c r="A53" s="84">
        <v>20128</v>
      </c>
      <c r="B53" s="86" t="s">
        <v>129</v>
      </c>
      <c r="C53" s="85">
        <v>117.2464</v>
      </c>
    </row>
    <row r="54" ht="22.8" customHeight="1" spans="1:3">
      <c r="A54" s="83">
        <v>2012801</v>
      </c>
      <c r="B54" s="6" t="s">
        <v>98</v>
      </c>
      <c r="C54" s="87">
        <v>108.2464</v>
      </c>
    </row>
    <row r="55" ht="22.8" customHeight="1" spans="1:3">
      <c r="A55" s="83">
        <v>2012802</v>
      </c>
      <c r="B55" s="6" t="s">
        <v>99</v>
      </c>
      <c r="C55" s="87">
        <v>9</v>
      </c>
    </row>
    <row r="56" ht="22.8" customHeight="1" spans="1:3">
      <c r="A56" s="84">
        <v>20129</v>
      </c>
      <c r="B56" s="86" t="s">
        <v>130</v>
      </c>
      <c r="C56" s="85">
        <v>330.1664</v>
      </c>
    </row>
    <row r="57" ht="22.8" customHeight="1" spans="1:3">
      <c r="A57" s="83">
        <v>2012901</v>
      </c>
      <c r="B57" s="6" t="s">
        <v>98</v>
      </c>
      <c r="C57" s="87">
        <v>281.5964</v>
      </c>
    </row>
    <row r="58" ht="22.8" customHeight="1" spans="1:3">
      <c r="A58" s="83">
        <v>2012902</v>
      </c>
      <c r="B58" s="6" t="s">
        <v>99</v>
      </c>
      <c r="C58" s="87">
        <v>16</v>
      </c>
    </row>
    <row r="59" ht="22.8" customHeight="1" spans="1:3">
      <c r="A59" s="83">
        <v>2012906</v>
      </c>
      <c r="B59" s="6" t="s">
        <v>131</v>
      </c>
      <c r="C59" s="87">
        <v>12.57</v>
      </c>
    </row>
    <row r="60" ht="22.8" customHeight="1" spans="1:3">
      <c r="A60" s="83">
        <v>2012999</v>
      </c>
      <c r="B60" s="6" t="s">
        <v>132</v>
      </c>
      <c r="C60" s="87">
        <v>20</v>
      </c>
    </row>
    <row r="61" ht="22.8" customHeight="1" spans="1:3">
      <c r="A61" s="84">
        <v>20131</v>
      </c>
      <c r="B61" s="86" t="s">
        <v>133</v>
      </c>
      <c r="C61" s="85">
        <v>1062.08024</v>
      </c>
    </row>
    <row r="62" ht="22.8" customHeight="1" spans="1:3">
      <c r="A62" s="83">
        <v>2013101</v>
      </c>
      <c r="B62" s="6" t="s">
        <v>98</v>
      </c>
      <c r="C62" s="87">
        <v>675.08024</v>
      </c>
    </row>
    <row r="63" ht="22.8" customHeight="1" spans="1:3">
      <c r="A63" s="83">
        <v>2013102</v>
      </c>
      <c r="B63" s="6" t="s">
        <v>99</v>
      </c>
      <c r="C63" s="87">
        <v>276</v>
      </c>
    </row>
    <row r="64" ht="22.8" customHeight="1" spans="1:3">
      <c r="A64" s="83">
        <v>2013199</v>
      </c>
      <c r="B64" s="6" t="s">
        <v>134</v>
      </c>
      <c r="C64" s="87">
        <v>111</v>
      </c>
    </row>
    <row r="65" ht="22.8" customHeight="1" spans="1:3">
      <c r="A65" s="84">
        <v>20132</v>
      </c>
      <c r="B65" s="86" t="s">
        <v>135</v>
      </c>
      <c r="C65" s="85">
        <v>608.7972</v>
      </c>
    </row>
    <row r="66" ht="22.8" customHeight="1" spans="1:3">
      <c r="A66" s="83">
        <v>2013201</v>
      </c>
      <c r="B66" s="6" t="s">
        <v>98</v>
      </c>
      <c r="C66" s="87">
        <v>383.4072</v>
      </c>
    </row>
    <row r="67" ht="22.8" customHeight="1" spans="1:3">
      <c r="A67" s="83">
        <v>2013202</v>
      </c>
      <c r="B67" s="6" t="s">
        <v>99</v>
      </c>
      <c r="C67" s="87">
        <v>57</v>
      </c>
    </row>
    <row r="68" ht="22.8" customHeight="1" spans="1:3">
      <c r="A68" s="83">
        <v>2013204</v>
      </c>
      <c r="B68" s="6" t="s">
        <v>136</v>
      </c>
      <c r="C68" s="87">
        <v>10</v>
      </c>
    </row>
    <row r="69" ht="22.8" customHeight="1" spans="1:3">
      <c r="A69" s="83">
        <v>2013299</v>
      </c>
      <c r="B69" s="6" t="s">
        <v>137</v>
      </c>
      <c r="C69" s="87">
        <v>158.39</v>
      </c>
    </row>
    <row r="70" ht="22.8" customHeight="1" spans="1:3">
      <c r="A70" s="84">
        <v>20133</v>
      </c>
      <c r="B70" s="86" t="s">
        <v>138</v>
      </c>
      <c r="C70" s="85">
        <v>486.1781</v>
      </c>
    </row>
    <row r="71" ht="22.8" customHeight="1" spans="1:3">
      <c r="A71" s="83">
        <v>2013301</v>
      </c>
      <c r="B71" s="6" t="s">
        <v>98</v>
      </c>
      <c r="C71" s="87">
        <v>382.1781</v>
      </c>
    </row>
    <row r="72" ht="22.8" customHeight="1" spans="1:3">
      <c r="A72" s="83">
        <v>2013302</v>
      </c>
      <c r="B72" s="6" t="s">
        <v>99</v>
      </c>
      <c r="C72" s="87">
        <v>104</v>
      </c>
    </row>
    <row r="73" ht="22.8" customHeight="1" spans="1:3">
      <c r="A73" s="84">
        <v>20134</v>
      </c>
      <c r="B73" s="86" t="s">
        <v>139</v>
      </c>
      <c r="C73" s="85">
        <v>290.2862</v>
      </c>
    </row>
    <row r="74" ht="22.8" customHeight="1" spans="1:3">
      <c r="A74" s="83">
        <v>2013401</v>
      </c>
      <c r="B74" s="6" t="s">
        <v>98</v>
      </c>
      <c r="C74" s="87">
        <v>255.2862</v>
      </c>
    </row>
    <row r="75" ht="22.8" customHeight="1" spans="1:3">
      <c r="A75" s="83">
        <v>2013404</v>
      </c>
      <c r="B75" s="6" t="s">
        <v>140</v>
      </c>
      <c r="C75" s="87">
        <v>16</v>
      </c>
    </row>
    <row r="76" ht="22.8" customHeight="1" spans="1:3">
      <c r="A76" s="83">
        <v>2013405</v>
      </c>
      <c r="B76" s="6" t="s">
        <v>141</v>
      </c>
      <c r="C76" s="87">
        <v>4</v>
      </c>
    </row>
    <row r="77" ht="22.8" customHeight="1" spans="1:3">
      <c r="A77" s="83">
        <v>2013499</v>
      </c>
      <c r="B77" s="6" t="s">
        <v>142</v>
      </c>
      <c r="C77" s="87">
        <v>15</v>
      </c>
    </row>
    <row r="78" ht="22.8" customHeight="1" spans="1:3">
      <c r="A78" s="84">
        <v>20136</v>
      </c>
      <c r="B78" s="86" t="s">
        <v>143</v>
      </c>
      <c r="C78" s="85">
        <v>309.8569</v>
      </c>
    </row>
    <row r="79" ht="22.8" customHeight="1" spans="1:3">
      <c r="A79" s="83">
        <v>20136</v>
      </c>
      <c r="B79" s="6" t="s">
        <v>98</v>
      </c>
      <c r="C79" s="87">
        <v>251.8569</v>
      </c>
    </row>
    <row r="80" ht="22.8" customHeight="1" spans="1:3">
      <c r="A80" s="83">
        <v>2013699</v>
      </c>
      <c r="B80" s="6" t="s">
        <v>144</v>
      </c>
      <c r="C80" s="87">
        <v>58</v>
      </c>
    </row>
    <row r="81" ht="22.8" customHeight="1" spans="1:3">
      <c r="A81" s="84">
        <v>20137</v>
      </c>
      <c r="B81" s="86" t="s">
        <v>145</v>
      </c>
      <c r="C81" s="85">
        <v>50</v>
      </c>
    </row>
    <row r="82" ht="22.8" customHeight="1" spans="1:3">
      <c r="A82" s="83">
        <v>2013701</v>
      </c>
      <c r="B82" s="6" t="s">
        <v>98</v>
      </c>
      <c r="C82" s="87">
        <v>30</v>
      </c>
    </row>
    <row r="83" ht="22.8" customHeight="1" spans="1:3">
      <c r="A83" s="83">
        <v>2013702</v>
      </c>
      <c r="B83" s="6" t="s">
        <v>99</v>
      </c>
      <c r="C83" s="87">
        <v>20</v>
      </c>
    </row>
    <row r="84" ht="22.8" customHeight="1" spans="1:3">
      <c r="A84" s="84">
        <v>20138</v>
      </c>
      <c r="B84" s="86" t="s">
        <v>146</v>
      </c>
      <c r="C84" s="85">
        <v>1178.71316</v>
      </c>
    </row>
    <row r="85" ht="22.8" customHeight="1" spans="1:3">
      <c r="A85" s="83">
        <v>2013801</v>
      </c>
      <c r="B85" s="6" t="s">
        <v>98</v>
      </c>
      <c r="C85" s="87">
        <v>1026.71316</v>
      </c>
    </row>
    <row r="86" ht="22.8" customHeight="1" spans="1:3">
      <c r="A86" s="83">
        <v>2013804</v>
      </c>
      <c r="B86" s="6" t="s">
        <v>147</v>
      </c>
      <c r="C86" s="87">
        <v>33</v>
      </c>
    </row>
    <row r="87" ht="22.8" customHeight="1" spans="1:3">
      <c r="A87" s="83">
        <v>2013805</v>
      </c>
      <c r="B87" s="6" t="s">
        <v>148</v>
      </c>
      <c r="C87" s="87">
        <v>15</v>
      </c>
    </row>
    <row r="88" ht="22.8" customHeight="1" spans="1:3">
      <c r="A88" s="83">
        <v>2013815</v>
      </c>
      <c r="B88" s="6" t="s">
        <v>149</v>
      </c>
      <c r="C88" s="87">
        <v>20</v>
      </c>
    </row>
    <row r="89" ht="22.8" customHeight="1" spans="1:3">
      <c r="A89" s="83">
        <v>2013816</v>
      </c>
      <c r="B89" s="6" t="s">
        <v>150</v>
      </c>
      <c r="C89" s="87">
        <v>84</v>
      </c>
    </row>
    <row r="90" ht="22.8" customHeight="1" spans="1:3">
      <c r="A90" s="84">
        <v>20199</v>
      </c>
      <c r="B90" s="86" t="s">
        <v>151</v>
      </c>
      <c r="C90" s="85">
        <v>320</v>
      </c>
    </row>
    <row r="91" ht="22.8" customHeight="1" spans="1:3">
      <c r="A91" s="83">
        <v>2019999</v>
      </c>
      <c r="B91" s="6" t="s">
        <v>152</v>
      </c>
      <c r="C91" s="87">
        <v>320</v>
      </c>
    </row>
    <row r="92" ht="22.8" customHeight="1" spans="1:3">
      <c r="A92" s="88">
        <v>203</v>
      </c>
      <c r="B92" s="86" t="s">
        <v>153</v>
      </c>
      <c r="C92" s="85">
        <v>864.26</v>
      </c>
    </row>
    <row r="93" ht="22.8" customHeight="1" spans="1:3">
      <c r="A93" s="88">
        <v>20306</v>
      </c>
      <c r="B93" s="86" t="s">
        <v>154</v>
      </c>
      <c r="C93" s="85">
        <v>789.26</v>
      </c>
    </row>
    <row r="94" ht="22.8" customHeight="1" spans="1:3">
      <c r="A94" s="89">
        <v>2030603</v>
      </c>
      <c r="B94" s="6" t="s">
        <v>155</v>
      </c>
      <c r="C94" s="87">
        <v>590</v>
      </c>
    </row>
    <row r="95" ht="22.8" customHeight="1" spans="1:3">
      <c r="A95" s="89">
        <v>2030607</v>
      </c>
      <c r="B95" s="6" t="s">
        <v>156</v>
      </c>
      <c r="C95" s="87">
        <v>164</v>
      </c>
    </row>
    <row r="96" ht="22.8" customHeight="1" spans="1:3">
      <c r="A96" s="89">
        <v>2030699</v>
      </c>
      <c r="B96" s="6" t="s">
        <v>157</v>
      </c>
      <c r="C96" s="87">
        <v>35.26</v>
      </c>
    </row>
    <row r="97" ht="22.8" customHeight="1" spans="1:3">
      <c r="A97" s="88">
        <v>20399</v>
      </c>
      <c r="B97" s="86" t="s">
        <v>158</v>
      </c>
      <c r="C97" s="85">
        <v>75</v>
      </c>
    </row>
    <row r="98" ht="22.8" customHeight="1" spans="1:3">
      <c r="A98" s="88">
        <v>20399</v>
      </c>
      <c r="B98" s="6" t="s">
        <v>159</v>
      </c>
      <c r="C98" s="87">
        <v>75</v>
      </c>
    </row>
    <row r="99" ht="22.8" customHeight="1" spans="1:3">
      <c r="A99" s="88">
        <v>204</v>
      </c>
      <c r="B99" s="86" t="s">
        <v>160</v>
      </c>
      <c r="C99" s="85">
        <v>8350.957341</v>
      </c>
    </row>
    <row r="100" ht="22.8" customHeight="1" spans="1:3">
      <c r="A100" s="88">
        <v>204</v>
      </c>
      <c r="B100" s="86" t="s">
        <v>161</v>
      </c>
      <c r="C100" s="85">
        <v>45</v>
      </c>
    </row>
    <row r="101" ht="22.8" customHeight="1" spans="1:3">
      <c r="A101" s="89">
        <v>2040101</v>
      </c>
      <c r="B101" s="6" t="s">
        <v>162</v>
      </c>
      <c r="C101" s="87">
        <v>45</v>
      </c>
    </row>
    <row r="102" ht="22.8" customHeight="1" spans="1:3">
      <c r="A102" s="88">
        <v>20402</v>
      </c>
      <c r="B102" s="86" t="s">
        <v>163</v>
      </c>
      <c r="C102" s="85">
        <v>7078.189061</v>
      </c>
    </row>
    <row r="103" ht="22.8" customHeight="1" spans="1:3">
      <c r="A103" s="89">
        <v>2040201</v>
      </c>
      <c r="B103" s="6" t="s">
        <v>164</v>
      </c>
      <c r="C103" s="87">
        <v>6450.189061</v>
      </c>
    </row>
    <row r="104" ht="22.8" customHeight="1" spans="1:3">
      <c r="A104" s="89">
        <v>2040219</v>
      </c>
      <c r="B104" s="6" t="s">
        <v>165</v>
      </c>
      <c r="C104" s="87">
        <v>260</v>
      </c>
    </row>
    <row r="105" ht="22.8" customHeight="1" spans="1:3">
      <c r="A105" s="89">
        <v>2040220</v>
      </c>
      <c r="B105" s="6" t="s">
        <v>166</v>
      </c>
      <c r="C105" s="87">
        <v>98</v>
      </c>
    </row>
    <row r="106" ht="22.8" customHeight="1" spans="1:3">
      <c r="A106" s="89">
        <v>2040222</v>
      </c>
      <c r="B106" s="6" t="s">
        <v>167</v>
      </c>
      <c r="C106" s="87">
        <v>9</v>
      </c>
    </row>
    <row r="107" ht="22.8" customHeight="1" spans="1:3">
      <c r="A107" s="89">
        <v>2040299</v>
      </c>
      <c r="B107" s="6" t="s">
        <v>168</v>
      </c>
      <c r="C107" s="87">
        <v>261</v>
      </c>
    </row>
    <row r="108" ht="22.8" customHeight="1" spans="1:3">
      <c r="A108" s="88">
        <v>20404</v>
      </c>
      <c r="B108" s="86" t="s">
        <v>169</v>
      </c>
      <c r="C108" s="85">
        <v>49.76</v>
      </c>
    </row>
    <row r="109" ht="22.8" customHeight="1" spans="1:3">
      <c r="A109" s="89">
        <v>2040401</v>
      </c>
      <c r="B109" s="6" t="s">
        <v>164</v>
      </c>
      <c r="C109" s="87">
        <v>49.76</v>
      </c>
    </row>
    <row r="110" ht="22.8" customHeight="1" spans="1:3">
      <c r="A110" s="88">
        <v>20405</v>
      </c>
      <c r="B110" s="86" t="s">
        <v>170</v>
      </c>
      <c r="C110" s="85">
        <v>170</v>
      </c>
    </row>
    <row r="111" ht="22.8" customHeight="1" spans="1:3">
      <c r="A111" s="89">
        <v>2040501</v>
      </c>
      <c r="B111" s="6" t="s">
        <v>164</v>
      </c>
      <c r="C111" s="87">
        <v>170</v>
      </c>
    </row>
    <row r="112" ht="22.8" customHeight="1" spans="1:3">
      <c r="A112" s="88">
        <v>20406</v>
      </c>
      <c r="B112" s="86" t="s">
        <v>171</v>
      </c>
      <c r="C112" s="85">
        <v>1008.00828</v>
      </c>
    </row>
    <row r="113" ht="22.8" customHeight="1" spans="1:3">
      <c r="A113" s="89">
        <v>2040601</v>
      </c>
      <c r="B113" s="6" t="s">
        <v>164</v>
      </c>
      <c r="C113" s="87">
        <v>990.00828</v>
      </c>
    </row>
    <row r="114" ht="22.8" customHeight="1" spans="1:3">
      <c r="A114" s="89">
        <v>2040602</v>
      </c>
      <c r="B114" s="6" t="s">
        <v>172</v>
      </c>
      <c r="C114" s="87">
        <v>12</v>
      </c>
    </row>
    <row r="115" ht="22.8" customHeight="1" spans="1:3">
      <c r="A115" s="89">
        <v>2040604</v>
      </c>
      <c r="B115" s="6" t="s">
        <v>173</v>
      </c>
      <c r="C115" s="87">
        <v>1.5</v>
      </c>
    </row>
    <row r="116" ht="22.8" customHeight="1" spans="1:3">
      <c r="A116" s="89">
        <v>2040605</v>
      </c>
      <c r="B116" s="6" t="s">
        <v>174</v>
      </c>
      <c r="C116" s="87">
        <v>2</v>
      </c>
    </row>
    <row r="117" ht="22.8" customHeight="1" spans="1:3">
      <c r="A117" s="89">
        <v>2040607</v>
      </c>
      <c r="B117" s="6" t="s">
        <v>175</v>
      </c>
      <c r="C117" s="87">
        <v>0.5</v>
      </c>
    </row>
    <row r="118" ht="22.8" customHeight="1" spans="1:3">
      <c r="A118" s="89">
        <v>2040610</v>
      </c>
      <c r="B118" s="6" t="s">
        <v>176</v>
      </c>
      <c r="C118" s="87">
        <v>2</v>
      </c>
    </row>
    <row r="119" ht="22.8" customHeight="1" spans="1:3">
      <c r="A119" s="88">
        <v>205</v>
      </c>
      <c r="B119" s="86" t="s">
        <v>177</v>
      </c>
      <c r="C119" s="85">
        <v>42282.712322</v>
      </c>
    </row>
    <row r="120" ht="22.8" customHeight="1" spans="1:3">
      <c r="A120" s="88">
        <v>20501</v>
      </c>
      <c r="B120" s="86" t="s">
        <v>178</v>
      </c>
      <c r="C120" s="85">
        <v>1470.7412</v>
      </c>
    </row>
    <row r="121" ht="22.8" customHeight="1" spans="1:3">
      <c r="A121" s="89">
        <v>2050101</v>
      </c>
      <c r="B121" s="6" t="s">
        <v>164</v>
      </c>
      <c r="C121" s="87">
        <v>1050.6412</v>
      </c>
    </row>
    <row r="122" ht="22.8" customHeight="1" spans="1:3">
      <c r="A122" s="89">
        <v>2050199</v>
      </c>
      <c r="B122" s="6" t="s">
        <v>179</v>
      </c>
      <c r="C122" s="87">
        <v>420.1</v>
      </c>
    </row>
    <row r="123" ht="22.8" customHeight="1" spans="1:3">
      <c r="A123" s="88">
        <v>20502</v>
      </c>
      <c r="B123" s="86" t="s">
        <v>180</v>
      </c>
      <c r="C123" s="85">
        <v>28874.6805</v>
      </c>
    </row>
    <row r="124" ht="22.8" customHeight="1" spans="1:3">
      <c r="A124" s="89">
        <v>2050201</v>
      </c>
      <c r="B124" s="6" t="s">
        <v>181</v>
      </c>
      <c r="C124" s="87">
        <v>1011.1332</v>
      </c>
    </row>
    <row r="125" ht="22.8" customHeight="1" spans="1:3">
      <c r="A125" s="89">
        <v>2050202</v>
      </c>
      <c r="B125" s="6" t="s">
        <v>182</v>
      </c>
      <c r="C125" s="87">
        <v>14018.4047</v>
      </c>
    </row>
    <row r="126" ht="22.8" customHeight="1" spans="1:3">
      <c r="A126" s="89">
        <v>2050203</v>
      </c>
      <c r="B126" s="6" t="s">
        <v>183</v>
      </c>
      <c r="C126" s="87">
        <v>8610.9658</v>
      </c>
    </row>
    <row r="127" ht="22.8" customHeight="1" spans="1:3">
      <c r="A127" s="89">
        <v>2050204</v>
      </c>
      <c r="B127" s="6" t="s">
        <v>184</v>
      </c>
      <c r="C127" s="87">
        <v>3424.1768</v>
      </c>
    </row>
    <row r="128" ht="22.8" customHeight="1" spans="1:3">
      <c r="A128" s="89">
        <v>2050299</v>
      </c>
      <c r="B128" s="6" t="s">
        <v>185</v>
      </c>
      <c r="C128" s="87">
        <v>1810</v>
      </c>
    </row>
    <row r="129" ht="22.8" customHeight="1" spans="1:3">
      <c r="A129" s="88">
        <v>20503</v>
      </c>
      <c r="B129" s="86" t="s">
        <v>186</v>
      </c>
      <c r="C129" s="85">
        <v>2088.6855</v>
      </c>
    </row>
    <row r="130" ht="22.8" customHeight="1" spans="1:3">
      <c r="A130" s="89">
        <v>2050302</v>
      </c>
      <c r="B130" s="6" t="s">
        <v>187</v>
      </c>
      <c r="C130" s="87">
        <v>2088.6855</v>
      </c>
    </row>
    <row r="131" ht="22.8" customHeight="1" spans="1:3">
      <c r="A131" s="88">
        <v>20508</v>
      </c>
      <c r="B131" s="86" t="s">
        <v>188</v>
      </c>
      <c r="C131" s="85">
        <v>313.2887</v>
      </c>
    </row>
    <row r="132" ht="22.8" customHeight="1" spans="1:3">
      <c r="A132" s="89">
        <v>2050801</v>
      </c>
      <c r="B132" s="6" t="s">
        <v>189</v>
      </c>
      <c r="C132" s="87">
        <v>2</v>
      </c>
    </row>
    <row r="133" ht="22.8" customHeight="1" spans="1:3">
      <c r="A133" s="89">
        <v>2050802</v>
      </c>
      <c r="B133" s="6" t="s">
        <v>190</v>
      </c>
      <c r="C133" s="87">
        <v>311.2887</v>
      </c>
    </row>
    <row r="134" ht="22.8" customHeight="1" spans="1:3">
      <c r="A134" s="88">
        <v>20599</v>
      </c>
      <c r="B134" s="86" t="s">
        <v>191</v>
      </c>
      <c r="C134" s="85">
        <v>9535.316422</v>
      </c>
    </row>
    <row r="135" ht="22.8" customHeight="1" spans="1:3">
      <c r="A135" s="89">
        <v>2059999</v>
      </c>
      <c r="B135" s="6" t="s">
        <v>192</v>
      </c>
      <c r="C135" s="87">
        <v>9535.316422</v>
      </c>
    </row>
    <row r="136" ht="22.8" customHeight="1" spans="1:3">
      <c r="A136" s="88">
        <v>206</v>
      </c>
      <c r="B136" s="86" t="s">
        <v>193</v>
      </c>
      <c r="C136" s="85">
        <v>282.008</v>
      </c>
    </row>
    <row r="137" ht="22.8" customHeight="1" spans="1:3">
      <c r="A137" s="88">
        <v>20601</v>
      </c>
      <c r="B137" s="86" t="s">
        <v>194</v>
      </c>
      <c r="C137" s="85">
        <v>18</v>
      </c>
    </row>
    <row r="138" ht="22.8" customHeight="1" spans="1:3">
      <c r="A138" s="89">
        <v>2060199</v>
      </c>
      <c r="B138" s="6" t="s">
        <v>195</v>
      </c>
      <c r="C138" s="87">
        <v>18</v>
      </c>
    </row>
    <row r="139" ht="22.8" customHeight="1" spans="1:3">
      <c r="A139" s="88">
        <v>20602</v>
      </c>
      <c r="B139" s="86" t="s">
        <v>196</v>
      </c>
      <c r="C139" s="85">
        <v>100</v>
      </c>
    </row>
    <row r="140" ht="22.8" customHeight="1" spans="1:3">
      <c r="A140" s="89">
        <v>2060299</v>
      </c>
      <c r="B140" s="6" t="s">
        <v>197</v>
      </c>
      <c r="C140" s="87">
        <v>100</v>
      </c>
    </row>
    <row r="141" ht="22.8" customHeight="1" spans="1:3">
      <c r="A141" s="88">
        <v>20606</v>
      </c>
      <c r="B141" s="86" t="s">
        <v>198</v>
      </c>
      <c r="C141" s="85">
        <v>32.7614</v>
      </c>
    </row>
    <row r="142" ht="22.8" customHeight="1" spans="1:3">
      <c r="A142" s="89">
        <v>2060601</v>
      </c>
      <c r="B142" s="6" t="s">
        <v>199</v>
      </c>
      <c r="C142" s="87">
        <v>22.7614</v>
      </c>
    </row>
    <row r="143" ht="22.8" customHeight="1" spans="1:3">
      <c r="A143" s="89">
        <v>2060699</v>
      </c>
      <c r="B143" s="6" t="s">
        <v>200</v>
      </c>
      <c r="C143" s="87">
        <v>10</v>
      </c>
    </row>
    <row r="144" ht="22.8" customHeight="1" spans="1:3">
      <c r="A144" s="88">
        <v>20607</v>
      </c>
      <c r="B144" s="86" t="s">
        <v>201</v>
      </c>
      <c r="C144" s="85">
        <v>103.2466</v>
      </c>
    </row>
    <row r="145" ht="22.8" customHeight="1" spans="1:3">
      <c r="A145" s="89">
        <v>2060701</v>
      </c>
      <c r="B145" s="6" t="s">
        <v>202</v>
      </c>
      <c r="C145" s="87">
        <v>81.2466</v>
      </c>
    </row>
    <row r="146" ht="22.8" customHeight="1" spans="1:3">
      <c r="A146" s="89">
        <v>2060702</v>
      </c>
      <c r="B146" s="6" t="s">
        <v>203</v>
      </c>
      <c r="C146" s="87">
        <v>22</v>
      </c>
    </row>
    <row r="147" ht="22.8" customHeight="1" spans="1:3">
      <c r="A147" s="88">
        <v>20699</v>
      </c>
      <c r="B147" s="86" t="s">
        <v>204</v>
      </c>
      <c r="C147" s="85">
        <v>28</v>
      </c>
    </row>
    <row r="148" ht="22.8" customHeight="1" spans="1:3">
      <c r="A148" s="89">
        <v>2069999</v>
      </c>
      <c r="B148" s="6" t="s">
        <v>205</v>
      </c>
      <c r="C148" s="87">
        <v>28</v>
      </c>
    </row>
    <row r="149" ht="22.8" customHeight="1" spans="1:3">
      <c r="A149" s="88">
        <v>207</v>
      </c>
      <c r="B149" s="86" t="s">
        <v>206</v>
      </c>
      <c r="C149" s="85">
        <v>3715.05074</v>
      </c>
    </row>
    <row r="150" ht="22.8" customHeight="1" spans="1:3">
      <c r="A150" s="88">
        <v>20701</v>
      </c>
      <c r="B150" s="86" t="s">
        <v>207</v>
      </c>
      <c r="C150" s="85">
        <v>2506.08928</v>
      </c>
    </row>
    <row r="151" ht="22.8" customHeight="1" spans="1:3">
      <c r="A151" s="89">
        <v>2070101</v>
      </c>
      <c r="B151" s="6" t="s">
        <v>164</v>
      </c>
      <c r="C151" s="87">
        <v>781.78648</v>
      </c>
    </row>
    <row r="152" ht="22.8" customHeight="1" spans="1:3">
      <c r="A152" s="89">
        <v>2070102</v>
      </c>
      <c r="B152" s="6" t="s">
        <v>172</v>
      </c>
      <c r="C152" s="87">
        <v>79.6091</v>
      </c>
    </row>
    <row r="153" ht="22.8" customHeight="1" spans="1:3">
      <c r="A153" s="89">
        <v>2070104</v>
      </c>
      <c r="B153" s="6" t="s">
        <v>208</v>
      </c>
      <c r="C153" s="87">
        <v>72.9353</v>
      </c>
    </row>
    <row r="154" ht="22.8" customHeight="1" spans="1:3">
      <c r="A154" s="89">
        <v>2070109</v>
      </c>
      <c r="B154" s="6" t="s">
        <v>209</v>
      </c>
      <c r="C154" s="87">
        <v>3</v>
      </c>
    </row>
    <row r="155" ht="22.8" customHeight="1" spans="1:3">
      <c r="A155" s="89">
        <v>2070111</v>
      </c>
      <c r="B155" s="6" t="s">
        <v>210</v>
      </c>
      <c r="C155" s="87">
        <v>15</v>
      </c>
    </row>
    <row r="156" ht="22.8" customHeight="1" spans="1:3">
      <c r="A156" s="89">
        <v>2070112</v>
      </c>
      <c r="B156" s="6" t="s">
        <v>211</v>
      </c>
      <c r="C156" s="87">
        <v>10</v>
      </c>
    </row>
    <row r="157" ht="22.8" customHeight="1" spans="1:3">
      <c r="A157" s="89">
        <v>2070114</v>
      </c>
      <c r="B157" s="6" t="s">
        <v>212</v>
      </c>
      <c r="C157" s="87">
        <v>1000</v>
      </c>
    </row>
    <row r="158" ht="22.8" customHeight="1" spans="1:3">
      <c r="A158" s="89">
        <v>2070199</v>
      </c>
      <c r="B158" s="6" t="s">
        <v>213</v>
      </c>
      <c r="C158" s="87">
        <v>543.7584</v>
      </c>
    </row>
    <row r="159" ht="22.8" customHeight="1" spans="1:3">
      <c r="A159" s="88">
        <v>20702</v>
      </c>
      <c r="B159" s="86" t="s">
        <v>214</v>
      </c>
      <c r="C159" s="85">
        <v>393.9501</v>
      </c>
    </row>
    <row r="160" ht="22.8" customHeight="1" spans="1:3">
      <c r="A160" s="89">
        <v>2070204</v>
      </c>
      <c r="B160" s="6" t="s">
        <v>215</v>
      </c>
      <c r="C160" s="87">
        <v>16</v>
      </c>
    </row>
    <row r="161" ht="22.8" customHeight="1" spans="1:3">
      <c r="A161" s="89">
        <v>2070205</v>
      </c>
      <c r="B161" s="6" t="s">
        <v>216</v>
      </c>
      <c r="C161" s="87">
        <v>377.9501</v>
      </c>
    </row>
    <row r="162" ht="22.8" customHeight="1" spans="1:3">
      <c r="A162" s="88">
        <v>20703</v>
      </c>
      <c r="B162" s="86" t="s">
        <v>217</v>
      </c>
      <c r="C162" s="85">
        <v>70</v>
      </c>
    </row>
    <row r="163" ht="22.8" customHeight="1" spans="1:3">
      <c r="A163" s="89">
        <v>2070399</v>
      </c>
      <c r="B163" s="6" t="s">
        <v>218</v>
      </c>
      <c r="C163" s="87">
        <v>70</v>
      </c>
    </row>
    <row r="164" ht="22.8" customHeight="1" spans="1:3">
      <c r="A164" s="88">
        <v>20706</v>
      </c>
      <c r="B164" s="86" t="s">
        <v>219</v>
      </c>
      <c r="C164" s="85">
        <v>56.71336</v>
      </c>
    </row>
    <row r="165" ht="22.8" customHeight="1" spans="1:3">
      <c r="A165" s="89">
        <v>2070607</v>
      </c>
      <c r="B165" s="6" t="s">
        <v>220</v>
      </c>
      <c r="C165" s="87">
        <v>56.71336</v>
      </c>
    </row>
    <row r="166" ht="22.8" customHeight="1" spans="1:3">
      <c r="A166" s="88">
        <v>20708</v>
      </c>
      <c r="B166" s="86" t="s">
        <v>221</v>
      </c>
      <c r="C166" s="85">
        <v>688.298</v>
      </c>
    </row>
    <row r="167" ht="22.8" customHeight="1" spans="1:3">
      <c r="A167" s="89">
        <v>2070801</v>
      </c>
      <c r="B167" s="6" t="s">
        <v>164</v>
      </c>
      <c r="C167" s="87">
        <v>479.475</v>
      </c>
    </row>
    <row r="168" ht="22.8" customHeight="1" spans="1:3">
      <c r="A168" s="89">
        <v>2070899</v>
      </c>
      <c r="B168" s="6" t="s">
        <v>222</v>
      </c>
      <c r="C168" s="87">
        <v>208.823</v>
      </c>
    </row>
    <row r="169" ht="22.8" customHeight="1" spans="1:3">
      <c r="A169" s="88">
        <v>208</v>
      </c>
      <c r="B169" s="90" t="s">
        <v>223</v>
      </c>
      <c r="C169" s="85">
        <v>44743.76481</v>
      </c>
    </row>
    <row r="170" ht="22.8" customHeight="1" spans="1:3">
      <c r="A170" s="88">
        <v>20801</v>
      </c>
      <c r="B170" s="86" t="s">
        <v>224</v>
      </c>
      <c r="C170" s="85">
        <v>1543.11054</v>
      </c>
    </row>
    <row r="171" ht="22.8" customHeight="1" spans="1:3">
      <c r="A171" s="89">
        <v>2080101</v>
      </c>
      <c r="B171" s="6" t="s">
        <v>164</v>
      </c>
      <c r="C171" s="87">
        <v>1475.11054</v>
      </c>
    </row>
    <row r="172" ht="22.8" customHeight="1" spans="1:3">
      <c r="A172" s="89">
        <v>2080112</v>
      </c>
      <c r="B172" s="6" t="s">
        <v>225</v>
      </c>
      <c r="C172" s="87">
        <v>18</v>
      </c>
    </row>
    <row r="173" ht="22.8" customHeight="1" spans="1:3">
      <c r="A173" s="89">
        <v>2080116</v>
      </c>
      <c r="B173" s="6" t="s">
        <v>226</v>
      </c>
      <c r="C173" s="87">
        <v>50</v>
      </c>
    </row>
    <row r="174" ht="22.8" customHeight="1" spans="1:3">
      <c r="A174" s="88">
        <v>20802</v>
      </c>
      <c r="B174" s="86" t="s">
        <v>227</v>
      </c>
      <c r="C174" s="85">
        <v>584.78088</v>
      </c>
    </row>
    <row r="175" ht="22.8" customHeight="1" spans="1:3">
      <c r="A175" s="89">
        <v>2080201</v>
      </c>
      <c r="B175" s="6" t="s">
        <v>164</v>
      </c>
      <c r="C175" s="87">
        <v>531.78088</v>
      </c>
    </row>
    <row r="176" ht="22.8" customHeight="1" spans="1:3">
      <c r="A176" s="89">
        <v>2080202</v>
      </c>
      <c r="B176" s="6" t="s">
        <v>172</v>
      </c>
      <c r="C176" s="87">
        <v>28</v>
      </c>
    </row>
    <row r="177" ht="22.8" customHeight="1" spans="1:3">
      <c r="A177" s="89">
        <v>2080299</v>
      </c>
      <c r="B177" s="6" t="s">
        <v>228</v>
      </c>
      <c r="C177" s="87">
        <v>25</v>
      </c>
    </row>
    <row r="178" ht="22.8" customHeight="1" spans="1:3">
      <c r="A178" s="88">
        <v>20805</v>
      </c>
      <c r="B178" s="86" t="s">
        <v>229</v>
      </c>
      <c r="C178" s="85">
        <v>16113.64796</v>
      </c>
    </row>
    <row r="179" ht="22.8" customHeight="1" spans="1:3">
      <c r="A179" s="89">
        <v>2080501</v>
      </c>
      <c r="B179" s="6" t="s">
        <v>230</v>
      </c>
      <c r="C179" s="87">
        <v>12.833046</v>
      </c>
    </row>
    <row r="180" ht="22.8" customHeight="1" spans="1:3">
      <c r="A180" s="89">
        <v>2080505</v>
      </c>
      <c r="B180" s="6" t="s">
        <v>231</v>
      </c>
      <c r="C180" s="87">
        <v>8122.814914</v>
      </c>
    </row>
    <row r="181" ht="22.8" customHeight="1" spans="1:3">
      <c r="A181" s="89">
        <v>2080506</v>
      </c>
      <c r="B181" s="6" t="s">
        <v>232</v>
      </c>
      <c r="C181" s="87">
        <v>2142</v>
      </c>
    </row>
    <row r="182" ht="22.8" customHeight="1" spans="1:3">
      <c r="A182" s="89">
        <v>2080507</v>
      </c>
      <c r="B182" s="6" t="s">
        <v>233</v>
      </c>
      <c r="C182" s="87">
        <v>5836</v>
      </c>
    </row>
    <row r="183" ht="22.8" customHeight="1" spans="1:3">
      <c r="A183" s="88">
        <v>20807</v>
      </c>
      <c r="B183" s="86" t="s">
        <v>234</v>
      </c>
      <c r="C183" s="85">
        <v>2081</v>
      </c>
    </row>
    <row r="184" ht="22.8" customHeight="1" spans="1:3">
      <c r="A184" s="89">
        <v>2080799</v>
      </c>
      <c r="B184" s="6" t="s">
        <v>235</v>
      </c>
      <c r="C184" s="87">
        <v>2081</v>
      </c>
    </row>
    <row r="185" ht="22.8" customHeight="1" spans="1:3">
      <c r="A185" s="88">
        <v>20808</v>
      </c>
      <c r="B185" s="86" t="s">
        <v>236</v>
      </c>
      <c r="C185" s="85">
        <v>2658.818</v>
      </c>
    </row>
    <row r="186" ht="22.8" customHeight="1" spans="1:3">
      <c r="A186" s="89">
        <v>2080801</v>
      </c>
      <c r="B186" s="6" t="s">
        <v>237</v>
      </c>
      <c r="C186" s="87">
        <v>1100</v>
      </c>
    </row>
    <row r="187" ht="22.8" customHeight="1" spans="1:3">
      <c r="A187" s="89">
        <v>2080805</v>
      </c>
      <c r="B187" s="6" t="s">
        <v>238</v>
      </c>
      <c r="C187" s="87">
        <v>263.99</v>
      </c>
    </row>
    <row r="188" ht="22.8" customHeight="1" spans="1:3">
      <c r="A188" s="83">
        <v>2080808</v>
      </c>
      <c r="B188" s="6" t="s">
        <v>239</v>
      </c>
      <c r="C188" s="87">
        <v>2</v>
      </c>
    </row>
    <row r="189" ht="22.8" customHeight="1" spans="1:3">
      <c r="A189" s="89">
        <v>2080899</v>
      </c>
      <c r="B189" s="6" t="s">
        <v>240</v>
      </c>
      <c r="C189" s="87">
        <v>1292.828</v>
      </c>
    </row>
    <row r="190" ht="22.8" customHeight="1" spans="1:3">
      <c r="A190" s="88">
        <v>20809</v>
      </c>
      <c r="B190" s="86" t="s">
        <v>241</v>
      </c>
      <c r="C190" s="85">
        <v>133.6</v>
      </c>
    </row>
    <row r="191" ht="22.8" customHeight="1" spans="1:3">
      <c r="A191" s="89">
        <v>2080999</v>
      </c>
      <c r="B191" s="6" t="s">
        <v>242</v>
      </c>
      <c r="C191" s="87">
        <v>133.6</v>
      </c>
    </row>
    <row r="192" ht="22.8" customHeight="1" spans="1:3">
      <c r="A192" s="88">
        <v>20810</v>
      </c>
      <c r="B192" s="86" t="s">
        <v>243</v>
      </c>
      <c r="C192" s="85">
        <v>225</v>
      </c>
    </row>
    <row r="193" ht="22.8" customHeight="1" spans="1:3">
      <c r="A193" s="89">
        <v>2081002</v>
      </c>
      <c r="B193" s="6" t="s">
        <v>244</v>
      </c>
      <c r="C193" s="87">
        <v>225</v>
      </c>
    </row>
    <row r="194" ht="22.8" customHeight="1" spans="1:3">
      <c r="A194" s="88">
        <v>20811</v>
      </c>
      <c r="B194" s="86" t="s">
        <v>245</v>
      </c>
      <c r="C194" s="85">
        <v>851.423972</v>
      </c>
    </row>
    <row r="195" ht="22.8" customHeight="1" spans="1:3">
      <c r="A195" s="89">
        <v>2081101</v>
      </c>
      <c r="B195" s="6" t="s">
        <v>164</v>
      </c>
      <c r="C195" s="87">
        <v>112.323972</v>
      </c>
    </row>
    <row r="196" ht="22.8" customHeight="1" spans="1:3">
      <c r="A196" s="89">
        <v>2081104</v>
      </c>
      <c r="B196" s="6" t="s">
        <v>246</v>
      </c>
      <c r="C196" s="87">
        <v>77.1</v>
      </c>
    </row>
    <row r="197" ht="22.8" customHeight="1" spans="1:3">
      <c r="A197" s="89">
        <v>2081105</v>
      </c>
      <c r="B197" s="6" t="s">
        <v>247</v>
      </c>
      <c r="C197" s="87">
        <v>1.7</v>
      </c>
    </row>
    <row r="198" ht="22.8" customHeight="1" spans="1:3">
      <c r="A198" s="89">
        <v>2081107</v>
      </c>
      <c r="B198" s="6" t="s">
        <v>248</v>
      </c>
      <c r="C198" s="87">
        <v>614</v>
      </c>
    </row>
    <row r="199" ht="22.8" customHeight="1" spans="1:3">
      <c r="A199" s="89">
        <v>2081107</v>
      </c>
      <c r="B199" s="6" t="s">
        <v>249</v>
      </c>
      <c r="C199" s="87">
        <v>46.3</v>
      </c>
    </row>
    <row r="200" ht="22.8" customHeight="1" spans="1:3">
      <c r="A200" s="88">
        <v>20819</v>
      </c>
      <c r="B200" s="86" t="s">
        <v>250</v>
      </c>
      <c r="C200" s="85">
        <v>2931.22</v>
      </c>
    </row>
    <row r="201" ht="22.8" customHeight="1" spans="1:3">
      <c r="A201" s="89">
        <v>2081901</v>
      </c>
      <c r="B201" s="6" t="s">
        <v>251</v>
      </c>
      <c r="C201" s="87">
        <v>1011.22</v>
      </c>
    </row>
    <row r="202" ht="22.8" customHeight="1" spans="1:3">
      <c r="A202" s="89">
        <v>2081902</v>
      </c>
      <c r="B202" s="6" t="s">
        <v>252</v>
      </c>
      <c r="C202" s="87">
        <v>1920</v>
      </c>
    </row>
    <row r="203" ht="22.8" customHeight="1" spans="1:3">
      <c r="A203" s="88">
        <v>20820</v>
      </c>
      <c r="B203" s="86" t="s">
        <v>253</v>
      </c>
      <c r="C203" s="85">
        <v>5</v>
      </c>
    </row>
    <row r="204" ht="22.8" customHeight="1" spans="1:3">
      <c r="A204" s="89">
        <v>2082001</v>
      </c>
      <c r="B204" s="6" t="s">
        <v>254</v>
      </c>
      <c r="C204" s="87">
        <v>5</v>
      </c>
    </row>
    <row r="205" ht="22.8" customHeight="1" spans="1:3">
      <c r="A205" s="88">
        <v>20821</v>
      </c>
      <c r="B205" s="86" t="s">
        <v>255</v>
      </c>
      <c r="C205" s="85">
        <v>10</v>
      </c>
    </row>
    <row r="206" ht="22.8" customHeight="1" spans="1:3">
      <c r="A206" s="89">
        <v>2082102</v>
      </c>
      <c r="B206" s="6" t="s">
        <v>256</v>
      </c>
      <c r="C206" s="87">
        <v>10</v>
      </c>
    </row>
    <row r="207" ht="22.8" customHeight="1" spans="1:3">
      <c r="A207" s="88">
        <v>21372</v>
      </c>
      <c r="B207" s="86" t="s">
        <v>257</v>
      </c>
      <c r="C207" s="85">
        <v>0</v>
      </c>
    </row>
    <row r="208" ht="22.8" customHeight="1" spans="1:3">
      <c r="A208" s="89">
        <v>2137201</v>
      </c>
      <c r="B208" s="6" t="s">
        <v>258</v>
      </c>
      <c r="C208" s="87">
        <v>0</v>
      </c>
    </row>
    <row r="209" ht="22.8" customHeight="1" spans="1:3">
      <c r="A209" s="89">
        <v>2137202</v>
      </c>
      <c r="B209" s="6" t="s">
        <v>259</v>
      </c>
      <c r="C209" s="87">
        <v>0</v>
      </c>
    </row>
    <row r="210" ht="22.8" customHeight="1" spans="1:3">
      <c r="A210" s="88">
        <v>20826</v>
      </c>
      <c r="B210" s="86" t="s">
        <v>260</v>
      </c>
      <c r="C210" s="85">
        <v>16505.8</v>
      </c>
    </row>
    <row r="211" ht="22.8" customHeight="1" spans="1:3">
      <c r="A211" s="89">
        <v>2082601</v>
      </c>
      <c r="B211" s="6" t="s">
        <v>261</v>
      </c>
      <c r="C211" s="87">
        <v>24</v>
      </c>
    </row>
    <row r="212" ht="22.8" customHeight="1" spans="1:3">
      <c r="A212" s="89">
        <v>2082601</v>
      </c>
      <c r="B212" s="6" t="s">
        <v>262</v>
      </c>
      <c r="C212" s="87">
        <v>16481.8</v>
      </c>
    </row>
    <row r="213" ht="22.8" customHeight="1" spans="1:3">
      <c r="A213" s="88">
        <v>20827</v>
      </c>
      <c r="B213" s="86" t="s">
        <v>263</v>
      </c>
      <c r="C213" s="85">
        <v>465.034756</v>
      </c>
    </row>
    <row r="214" ht="22.8" customHeight="1" spans="1:3">
      <c r="A214" s="89">
        <v>2082701</v>
      </c>
      <c r="B214" s="6" t="s">
        <v>264</v>
      </c>
      <c r="C214" s="87">
        <v>204.917832</v>
      </c>
    </row>
    <row r="215" ht="22.8" customHeight="1" spans="1:3">
      <c r="A215" s="89">
        <v>2082702</v>
      </c>
      <c r="B215" s="6" t="s">
        <v>265</v>
      </c>
      <c r="C215" s="87">
        <v>190.116924</v>
      </c>
    </row>
    <row r="216" ht="22.8" customHeight="1" spans="1:3">
      <c r="A216" s="89">
        <v>2082799</v>
      </c>
      <c r="B216" s="6" t="s">
        <v>266</v>
      </c>
      <c r="C216" s="87">
        <v>70</v>
      </c>
    </row>
    <row r="217" ht="22.8" customHeight="1" spans="1:3">
      <c r="A217" s="88">
        <v>20828</v>
      </c>
      <c r="B217" s="86" t="s">
        <v>267</v>
      </c>
      <c r="C217" s="85">
        <v>464.5102</v>
      </c>
    </row>
    <row r="218" ht="22.8" customHeight="1" spans="1:3">
      <c r="A218" s="89">
        <v>2082801</v>
      </c>
      <c r="B218" s="6" t="s">
        <v>164</v>
      </c>
      <c r="C218" s="87">
        <v>212.5102</v>
      </c>
    </row>
    <row r="219" ht="22.8" customHeight="1" spans="1:3">
      <c r="A219" s="89">
        <v>2082804</v>
      </c>
      <c r="B219" s="6" t="s">
        <v>268</v>
      </c>
      <c r="C219" s="87">
        <v>227</v>
      </c>
    </row>
    <row r="220" ht="22.8" customHeight="1" spans="1:3">
      <c r="A220" s="89">
        <v>2082899</v>
      </c>
      <c r="B220" s="6" t="s">
        <v>269</v>
      </c>
      <c r="C220" s="87">
        <v>25</v>
      </c>
    </row>
    <row r="221" ht="22.8" customHeight="1" spans="1:3">
      <c r="A221" s="88">
        <v>20830</v>
      </c>
      <c r="B221" s="86" t="s">
        <v>270</v>
      </c>
      <c r="C221" s="85">
        <v>50.8</v>
      </c>
    </row>
    <row r="222" ht="22.8" customHeight="1" spans="1:3">
      <c r="A222" s="89">
        <v>2083001</v>
      </c>
      <c r="B222" s="6" t="s">
        <v>271</v>
      </c>
      <c r="C222" s="87">
        <v>50</v>
      </c>
    </row>
    <row r="223" ht="22.8" customHeight="1" spans="1:3">
      <c r="A223" s="89">
        <v>2083099</v>
      </c>
      <c r="B223" s="6" t="s">
        <v>272</v>
      </c>
      <c r="C223" s="87">
        <v>0.8</v>
      </c>
    </row>
    <row r="224" ht="22.8" customHeight="1" spans="1:3">
      <c r="A224" s="88">
        <v>20899</v>
      </c>
      <c r="B224" s="86" t="s">
        <v>273</v>
      </c>
      <c r="C224" s="85">
        <v>120.018502</v>
      </c>
    </row>
    <row r="225" ht="22.8" customHeight="1" spans="1:3">
      <c r="A225" s="89">
        <v>2089999</v>
      </c>
      <c r="B225" s="6" t="s">
        <v>274</v>
      </c>
      <c r="C225" s="87">
        <v>120.018502</v>
      </c>
    </row>
    <row r="226" ht="22.8" customHeight="1" spans="1:3">
      <c r="A226" s="88">
        <v>210</v>
      </c>
      <c r="B226" s="90" t="s">
        <v>275</v>
      </c>
      <c r="C226" s="85">
        <v>22713.004183</v>
      </c>
    </row>
    <row r="227" ht="22.8" customHeight="1" spans="1:3">
      <c r="A227" s="88">
        <v>21001</v>
      </c>
      <c r="B227" s="86" t="s">
        <v>276</v>
      </c>
      <c r="C227" s="85">
        <v>9793.9403</v>
      </c>
    </row>
    <row r="228" ht="22.8" customHeight="1" spans="1:3">
      <c r="A228" s="89">
        <v>2100101</v>
      </c>
      <c r="B228" s="6" t="s">
        <v>164</v>
      </c>
      <c r="C228" s="87">
        <v>573.1905</v>
      </c>
    </row>
    <row r="229" ht="22.8" customHeight="1" spans="1:3">
      <c r="A229" s="89">
        <v>2100102</v>
      </c>
      <c r="B229" s="6" t="s">
        <v>172</v>
      </c>
      <c r="C229" s="87">
        <v>3850.5698</v>
      </c>
    </row>
    <row r="230" ht="22.8" customHeight="1" spans="1:3">
      <c r="A230" s="89">
        <v>2100199</v>
      </c>
      <c r="B230" s="6" t="s">
        <v>277</v>
      </c>
      <c r="C230" s="87">
        <v>5370.18</v>
      </c>
    </row>
    <row r="231" ht="22.8" customHeight="1" spans="1:3">
      <c r="A231" s="88">
        <v>21002</v>
      </c>
      <c r="B231" s="86" t="s">
        <v>278</v>
      </c>
      <c r="C231" s="85">
        <v>1451.13244</v>
      </c>
    </row>
    <row r="232" ht="22.8" customHeight="1" spans="1:3">
      <c r="A232" s="89">
        <v>2100201</v>
      </c>
      <c r="B232" s="6" t="s">
        <v>279</v>
      </c>
      <c r="C232" s="87">
        <v>559.43406</v>
      </c>
    </row>
    <row r="233" ht="22.8" customHeight="1" spans="1:3">
      <c r="A233" s="89">
        <v>2100202</v>
      </c>
      <c r="B233" s="6" t="s">
        <v>280</v>
      </c>
      <c r="C233" s="87">
        <v>191.69838</v>
      </c>
    </row>
    <row r="234" ht="22.8" customHeight="1" spans="1:3">
      <c r="A234" s="89">
        <v>2100299</v>
      </c>
      <c r="B234" s="6" t="s">
        <v>281</v>
      </c>
      <c r="C234" s="87">
        <v>700</v>
      </c>
    </row>
    <row r="235" ht="22.8" customHeight="1" spans="1:3">
      <c r="A235" s="88">
        <v>21003</v>
      </c>
      <c r="B235" s="86" t="s">
        <v>282</v>
      </c>
      <c r="C235" s="85">
        <v>2173.45</v>
      </c>
    </row>
    <row r="236" ht="22.8" customHeight="1" spans="1:3">
      <c r="A236" s="89">
        <v>2100302</v>
      </c>
      <c r="B236" s="6" t="s">
        <v>283</v>
      </c>
      <c r="C236" s="87">
        <v>1363.65</v>
      </c>
    </row>
    <row r="237" ht="22.8" customHeight="1" spans="1:3">
      <c r="A237" s="89">
        <v>2100399</v>
      </c>
      <c r="B237" s="6" t="s">
        <v>284</v>
      </c>
      <c r="C237" s="87">
        <v>809.8</v>
      </c>
    </row>
    <row r="238" ht="22.8" customHeight="1" spans="1:3">
      <c r="A238" s="88">
        <v>21004</v>
      </c>
      <c r="B238" s="86" t="s">
        <v>285</v>
      </c>
      <c r="C238" s="85">
        <v>3220.4051</v>
      </c>
    </row>
    <row r="239" ht="22.8" customHeight="1" spans="1:3">
      <c r="A239" s="89">
        <v>2100401</v>
      </c>
      <c r="B239" s="6" t="s">
        <v>286</v>
      </c>
      <c r="C239" s="87">
        <v>431.1954</v>
      </c>
    </row>
    <row r="240" ht="22.8" customHeight="1" spans="1:3">
      <c r="A240" s="89">
        <v>2100402</v>
      </c>
      <c r="B240" s="6" t="s">
        <v>287</v>
      </c>
      <c r="C240" s="87">
        <v>98.2945</v>
      </c>
    </row>
    <row r="241" ht="22.8" customHeight="1" spans="1:3">
      <c r="A241" s="89">
        <v>2100403</v>
      </c>
      <c r="B241" s="6" t="s">
        <v>288</v>
      </c>
      <c r="C241" s="87">
        <v>717.1352</v>
      </c>
    </row>
    <row r="242" ht="22.8" customHeight="1" spans="1:3">
      <c r="A242" s="89">
        <v>2100408</v>
      </c>
      <c r="B242" s="6" t="s">
        <v>289</v>
      </c>
      <c r="C242" s="87">
        <v>1714</v>
      </c>
    </row>
    <row r="243" ht="22.8" customHeight="1" spans="1:3">
      <c r="A243" s="89">
        <v>2100409</v>
      </c>
      <c r="B243" s="6" t="s">
        <v>290</v>
      </c>
      <c r="C243" s="87">
        <v>138</v>
      </c>
    </row>
    <row r="244" ht="22.8" customHeight="1" spans="1:3">
      <c r="A244" s="89">
        <v>2100410</v>
      </c>
      <c r="B244" s="6" t="s">
        <v>291</v>
      </c>
      <c r="C244" s="87">
        <v>25</v>
      </c>
    </row>
    <row r="245" ht="22.8" customHeight="1" spans="1:3">
      <c r="A245" s="89">
        <v>2100499</v>
      </c>
      <c r="B245" s="6" t="s">
        <v>292</v>
      </c>
      <c r="C245" s="87">
        <v>96.78</v>
      </c>
    </row>
    <row r="246" ht="22.8" customHeight="1" spans="1:3">
      <c r="A246" s="88">
        <v>21007</v>
      </c>
      <c r="B246" s="86" t="s">
        <v>293</v>
      </c>
      <c r="C246" s="85">
        <v>284.61</v>
      </c>
    </row>
    <row r="247" ht="22.8" customHeight="1" spans="1:3">
      <c r="A247" s="89">
        <v>2100716</v>
      </c>
      <c r="B247" s="6" t="s">
        <v>294</v>
      </c>
      <c r="C247" s="87">
        <v>284.61</v>
      </c>
    </row>
    <row r="248" ht="22.8" customHeight="1" spans="1:3">
      <c r="A248" s="88">
        <v>21011</v>
      </c>
      <c r="B248" s="86" t="s">
        <v>295</v>
      </c>
      <c r="C248" s="85">
        <v>3512.623543</v>
      </c>
    </row>
    <row r="249" ht="22.8" customHeight="1" spans="1:3">
      <c r="A249" s="89">
        <v>2101101</v>
      </c>
      <c r="B249" s="6" t="s">
        <v>296</v>
      </c>
      <c r="C249" s="87">
        <v>2136.237331</v>
      </c>
    </row>
    <row r="250" ht="22.8" customHeight="1" spans="1:3">
      <c r="A250" s="89">
        <v>2101102</v>
      </c>
      <c r="B250" s="6" t="s">
        <v>297</v>
      </c>
      <c r="C250" s="87">
        <v>1326.386212</v>
      </c>
    </row>
    <row r="251" ht="22.8" customHeight="1" spans="1:3">
      <c r="A251" s="89">
        <v>2101103</v>
      </c>
      <c r="B251" s="6" t="s">
        <v>298</v>
      </c>
      <c r="C251" s="87">
        <v>50</v>
      </c>
    </row>
    <row r="252" ht="22.8" customHeight="1" spans="1:3">
      <c r="A252" s="88">
        <v>21012</v>
      </c>
      <c r="B252" s="86" t="s">
        <v>299</v>
      </c>
      <c r="C252" s="85">
        <v>490</v>
      </c>
    </row>
    <row r="253" ht="22.8" customHeight="1" spans="1:3">
      <c r="A253" s="89">
        <v>2101202</v>
      </c>
      <c r="B253" s="6" t="s">
        <v>300</v>
      </c>
      <c r="C253" s="87">
        <v>490</v>
      </c>
    </row>
    <row r="254" ht="22.8" customHeight="1" spans="1:3">
      <c r="A254" s="88">
        <v>21013</v>
      </c>
      <c r="B254" s="86" t="s">
        <v>301</v>
      </c>
      <c r="C254" s="85">
        <v>900</v>
      </c>
    </row>
    <row r="255" ht="22.8" customHeight="1" spans="1:3">
      <c r="A255" s="89">
        <v>2101399</v>
      </c>
      <c r="B255" s="6" t="s">
        <v>302</v>
      </c>
      <c r="C255" s="87">
        <v>900</v>
      </c>
    </row>
    <row r="256" ht="22.8" customHeight="1" spans="1:3">
      <c r="A256" s="88">
        <v>21015</v>
      </c>
      <c r="B256" s="86" t="s">
        <v>303</v>
      </c>
      <c r="C256" s="85">
        <v>448.8428</v>
      </c>
    </row>
    <row r="257" ht="22.8" customHeight="1" spans="1:3">
      <c r="A257" s="89">
        <v>2101501</v>
      </c>
      <c r="B257" s="6" t="s">
        <v>164</v>
      </c>
      <c r="C257" s="87">
        <v>350.3428</v>
      </c>
    </row>
    <row r="258" ht="22.8" customHeight="1" spans="1:3">
      <c r="A258" s="89">
        <v>2101505</v>
      </c>
      <c r="B258" s="6" t="s">
        <v>304</v>
      </c>
      <c r="C258" s="87">
        <v>5</v>
      </c>
    </row>
    <row r="259" ht="22.8" customHeight="1" spans="1:3">
      <c r="A259" s="89">
        <v>2101599</v>
      </c>
      <c r="B259" s="6" t="s">
        <v>305</v>
      </c>
      <c r="C259" s="87">
        <v>93.5</v>
      </c>
    </row>
    <row r="260" ht="22.8" customHeight="1" spans="1:3">
      <c r="A260" s="88">
        <v>2101599</v>
      </c>
      <c r="B260" s="86" t="s">
        <v>306</v>
      </c>
      <c r="C260" s="85">
        <v>438</v>
      </c>
    </row>
    <row r="261" ht="22.8" customHeight="1" spans="1:3">
      <c r="A261" s="89">
        <v>2109999</v>
      </c>
      <c r="B261" s="6" t="s">
        <v>307</v>
      </c>
      <c r="C261" s="87">
        <v>438</v>
      </c>
    </row>
    <row r="262" ht="22.8" customHeight="1" spans="1:3">
      <c r="A262" s="84">
        <v>211</v>
      </c>
      <c r="B262" s="86" t="s">
        <v>308</v>
      </c>
      <c r="C262" s="85">
        <v>11454.426</v>
      </c>
    </row>
    <row r="263" ht="22.8" customHeight="1" spans="1:3">
      <c r="A263" s="88">
        <v>21101</v>
      </c>
      <c r="B263" s="86" t="s">
        <v>309</v>
      </c>
      <c r="C263" s="85">
        <v>146.146</v>
      </c>
    </row>
    <row r="264" ht="22.8" customHeight="1" spans="1:3">
      <c r="A264" s="89">
        <v>2110101</v>
      </c>
      <c r="B264" s="6" t="s">
        <v>164</v>
      </c>
      <c r="C264" s="87">
        <v>146.146</v>
      </c>
    </row>
    <row r="265" ht="22.8" customHeight="1" spans="1:3">
      <c r="A265" s="88">
        <v>21103</v>
      </c>
      <c r="B265" s="86" t="s">
        <v>310</v>
      </c>
      <c r="C265" s="85">
        <v>400</v>
      </c>
    </row>
    <row r="266" ht="22.8" customHeight="1" spans="1:3">
      <c r="A266" s="89">
        <v>2110302</v>
      </c>
      <c r="B266" s="6" t="s">
        <v>311</v>
      </c>
      <c r="C266" s="87">
        <v>400</v>
      </c>
    </row>
    <row r="267" ht="22.8" customHeight="1" spans="1:3">
      <c r="A267" s="88">
        <v>21104</v>
      </c>
      <c r="B267" s="86" t="s">
        <v>312</v>
      </c>
      <c r="C267" s="85">
        <v>9208.28</v>
      </c>
    </row>
    <row r="268" ht="22.8" customHeight="1" spans="1:3">
      <c r="A268" s="89">
        <v>2110401</v>
      </c>
      <c r="B268" s="6" t="s">
        <v>313</v>
      </c>
      <c r="C268" s="87">
        <v>510.28</v>
      </c>
    </row>
    <row r="269" ht="22.8" customHeight="1" spans="1:3">
      <c r="A269" s="89">
        <v>2110402</v>
      </c>
      <c r="B269" s="6" t="s">
        <v>314</v>
      </c>
      <c r="C269" s="87">
        <v>1000</v>
      </c>
    </row>
    <row r="270" ht="22.8" customHeight="1" spans="1:3">
      <c r="A270" s="89">
        <v>2110499</v>
      </c>
      <c r="B270" s="6" t="s">
        <v>315</v>
      </c>
      <c r="C270" s="87">
        <v>7698</v>
      </c>
    </row>
    <row r="271" ht="22.8" customHeight="1" spans="1:3">
      <c r="A271" s="88">
        <v>21105</v>
      </c>
      <c r="B271" s="86" t="s">
        <v>316</v>
      </c>
      <c r="C271" s="85">
        <v>1700</v>
      </c>
    </row>
    <row r="272" ht="22.8" customHeight="1" spans="1:3">
      <c r="A272" s="83">
        <v>2110501</v>
      </c>
      <c r="B272" s="6" t="s">
        <v>317</v>
      </c>
      <c r="C272" s="87">
        <v>800</v>
      </c>
    </row>
    <row r="273" ht="22.8" customHeight="1" spans="1:3">
      <c r="A273" s="83">
        <v>2110599</v>
      </c>
      <c r="B273" s="6" t="s">
        <v>318</v>
      </c>
      <c r="C273" s="87">
        <v>900</v>
      </c>
    </row>
    <row r="274" ht="22.8" customHeight="1" spans="1:3">
      <c r="A274" s="88">
        <v>212</v>
      </c>
      <c r="B274" s="86" t="s">
        <v>319</v>
      </c>
      <c r="C274" s="85">
        <v>10905.95922</v>
      </c>
    </row>
    <row r="275" ht="22.8" customHeight="1" spans="1:3">
      <c r="A275" s="88">
        <v>21201</v>
      </c>
      <c r="B275" s="86" t="s">
        <v>320</v>
      </c>
      <c r="C275" s="85">
        <v>2741.19092</v>
      </c>
    </row>
    <row r="276" ht="22.8" customHeight="1" spans="1:3">
      <c r="A276" s="89">
        <v>2120101</v>
      </c>
      <c r="B276" s="6" t="s">
        <v>164</v>
      </c>
      <c r="C276" s="87">
        <v>1988.21892</v>
      </c>
    </row>
    <row r="277" ht="22.8" customHeight="1" spans="1:3">
      <c r="A277" s="89">
        <v>2120102</v>
      </c>
      <c r="B277" s="6" t="s">
        <v>172</v>
      </c>
      <c r="C277" s="87">
        <v>211.676</v>
      </c>
    </row>
    <row r="278" ht="22.8" customHeight="1" spans="1:3">
      <c r="A278" s="89">
        <v>2120104</v>
      </c>
      <c r="B278" s="6" t="s">
        <v>321</v>
      </c>
      <c r="C278" s="87">
        <v>440</v>
      </c>
    </row>
    <row r="279" ht="22.8" customHeight="1" spans="1:3">
      <c r="A279" s="88">
        <v>2120199</v>
      </c>
      <c r="B279" s="6" t="s">
        <v>322</v>
      </c>
      <c r="C279" s="87">
        <v>101.296</v>
      </c>
    </row>
    <row r="280" ht="22.8" customHeight="1" spans="1:3">
      <c r="A280" s="84">
        <v>21203</v>
      </c>
      <c r="B280" s="86" t="s">
        <v>323</v>
      </c>
      <c r="C280" s="85">
        <v>6207.79</v>
      </c>
    </row>
    <row r="281" ht="22.8" customHeight="1" spans="1:3">
      <c r="A281" s="83">
        <v>2120303</v>
      </c>
      <c r="B281" s="6" t="s">
        <v>324</v>
      </c>
      <c r="C281" s="87">
        <v>5583.35</v>
      </c>
    </row>
    <row r="282" ht="22.8" customHeight="1" spans="1:3">
      <c r="A282" s="83">
        <v>2120399</v>
      </c>
      <c r="B282" s="6" t="s">
        <v>325</v>
      </c>
      <c r="C282" s="87">
        <v>624.44</v>
      </c>
    </row>
    <row r="283" ht="22.8" customHeight="1" spans="1:3">
      <c r="A283" s="84">
        <v>21205</v>
      </c>
      <c r="B283" s="86" t="s">
        <v>326</v>
      </c>
      <c r="C283" s="85">
        <v>1796.9783</v>
      </c>
    </row>
    <row r="284" ht="22.8" customHeight="1" spans="1:3">
      <c r="A284" s="83">
        <v>2120501</v>
      </c>
      <c r="B284" s="6" t="s">
        <v>327</v>
      </c>
      <c r="C284" s="87">
        <v>1796.9783</v>
      </c>
    </row>
    <row r="285" ht="22.8" customHeight="1" spans="1:3">
      <c r="A285" s="91" t="s">
        <v>328</v>
      </c>
      <c r="B285" s="86" t="s">
        <v>329</v>
      </c>
      <c r="C285" s="85">
        <v>0</v>
      </c>
    </row>
    <row r="286" ht="22.8" customHeight="1" spans="1:3">
      <c r="A286" s="89">
        <v>2120801</v>
      </c>
      <c r="B286" s="6" t="s">
        <v>330</v>
      </c>
      <c r="C286" s="87">
        <v>0</v>
      </c>
    </row>
    <row r="287" ht="22.8" customHeight="1" spans="1:3">
      <c r="A287" s="89">
        <v>2120802</v>
      </c>
      <c r="B287" s="6" t="s">
        <v>331</v>
      </c>
      <c r="C287" s="87">
        <v>0</v>
      </c>
    </row>
    <row r="288" ht="22.8" customHeight="1" spans="1:3">
      <c r="A288" s="89">
        <v>2120801</v>
      </c>
      <c r="B288" s="6" t="s">
        <v>332</v>
      </c>
      <c r="C288" s="87">
        <v>0</v>
      </c>
    </row>
    <row r="289" ht="22.8" customHeight="1" spans="1:3">
      <c r="A289" s="89">
        <v>2120802</v>
      </c>
      <c r="B289" s="6" t="s">
        <v>333</v>
      </c>
      <c r="C289" s="87">
        <v>0</v>
      </c>
    </row>
    <row r="290" ht="22.8" customHeight="1" spans="1:3">
      <c r="A290" s="88">
        <v>21213</v>
      </c>
      <c r="B290" s="86" t="s">
        <v>334</v>
      </c>
      <c r="C290" s="85">
        <v>0</v>
      </c>
    </row>
    <row r="291" ht="22.8" customHeight="1" spans="1:3">
      <c r="A291" s="88">
        <v>21213</v>
      </c>
      <c r="B291" s="6" t="s">
        <v>335</v>
      </c>
      <c r="C291" s="87">
        <v>0</v>
      </c>
    </row>
    <row r="292" ht="22.8" customHeight="1" spans="1:3">
      <c r="A292" s="88">
        <v>21214</v>
      </c>
      <c r="B292" s="86" t="s">
        <v>336</v>
      </c>
      <c r="C292" s="85">
        <v>0</v>
      </c>
    </row>
    <row r="293" ht="22.8" customHeight="1" spans="1:3">
      <c r="A293" s="89">
        <v>2121401</v>
      </c>
      <c r="B293" s="6" t="s">
        <v>337</v>
      </c>
      <c r="C293" s="87">
        <v>0</v>
      </c>
    </row>
    <row r="294" ht="22.8" customHeight="1" spans="1:3">
      <c r="A294" s="88">
        <v>21299</v>
      </c>
      <c r="B294" s="86" t="s">
        <v>338</v>
      </c>
      <c r="C294" s="85">
        <v>160</v>
      </c>
    </row>
    <row r="295" ht="22.8" customHeight="1" spans="1:3">
      <c r="A295" s="89">
        <v>2129999</v>
      </c>
      <c r="B295" s="6" t="s">
        <v>339</v>
      </c>
      <c r="C295" s="87">
        <v>160</v>
      </c>
    </row>
    <row r="296" ht="22.8" customHeight="1" spans="1:3">
      <c r="A296" s="88">
        <v>213</v>
      </c>
      <c r="B296" s="86" t="s">
        <v>340</v>
      </c>
      <c r="C296" s="85">
        <v>60931.65218</v>
      </c>
    </row>
    <row r="297" ht="22.8" customHeight="1" spans="1:3">
      <c r="A297" s="88">
        <v>21301</v>
      </c>
      <c r="B297" s="86" t="s">
        <v>341</v>
      </c>
      <c r="C297" s="85">
        <v>20250.1086</v>
      </c>
    </row>
    <row r="298" ht="22.8" customHeight="1" spans="1:3">
      <c r="A298" s="89">
        <v>2130101</v>
      </c>
      <c r="B298" s="6" t="s">
        <v>164</v>
      </c>
      <c r="C298" s="87">
        <v>1382.711</v>
      </c>
    </row>
    <row r="299" ht="22.8" customHeight="1" spans="1:3">
      <c r="A299" s="89">
        <v>2130102</v>
      </c>
      <c r="B299" s="6" t="s">
        <v>172</v>
      </c>
      <c r="C299" s="87">
        <v>5049</v>
      </c>
    </row>
    <row r="300" ht="22.8" customHeight="1" spans="1:3">
      <c r="A300" s="89">
        <v>2130104</v>
      </c>
      <c r="B300" s="6" t="s">
        <v>342</v>
      </c>
      <c r="C300" s="87">
        <v>280.9376</v>
      </c>
    </row>
    <row r="301" ht="22.8" customHeight="1" spans="1:3">
      <c r="A301" s="89">
        <v>2130108</v>
      </c>
      <c r="B301" s="6" t="s">
        <v>343</v>
      </c>
      <c r="C301" s="87">
        <v>36</v>
      </c>
    </row>
    <row r="302" ht="22.8" customHeight="1" spans="1:3">
      <c r="A302" s="89">
        <v>2130109</v>
      </c>
      <c r="B302" s="6" t="s">
        <v>344</v>
      </c>
      <c r="C302" s="87">
        <v>115</v>
      </c>
    </row>
    <row r="303" ht="22.8" customHeight="1" spans="1:3">
      <c r="A303" s="89">
        <v>2130119</v>
      </c>
      <c r="B303" s="6" t="s">
        <v>345</v>
      </c>
      <c r="C303" s="87">
        <v>500</v>
      </c>
    </row>
    <row r="304" ht="22.8" customHeight="1" spans="1:3">
      <c r="A304" s="89">
        <v>2130121</v>
      </c>
      <c r="B304" s="6" t="s">
        <v>346</v>
      </c>
      <c r="C304" s="87">
        <v>189</v>
      </c>
    </row>
    <row r="305" ht="22.8" customHeight="1" spans="1:3">
      <c r="A305" s="89">
        <v>2130122</v>
      </c>
      <c r="B305" s="6" t="s">
        <v>347</v>
      </c>
      <c r="C305" s="87">
        <v>2688</v>
      </c>
    </row>
    <row r="306" ht="22.8" customHeight="1" spans="1:3">
      <c r="A306" s="89">
        <v>2130124</v>
      </c>
      <c r="B306" s="6" t="s">
        <v>348</v>
      </c>
      <c r="C306" s="87">
        <v>38</v>
      </c>
    </row>
    <row r="307" ht="22.8" customHeight="1" spans="1:3">
      <c r="A307" s="89">
        <v>2130125</v>
      </c>
      <c r="B307" s="6" t="s">
        <v>349</v>
      </c>
      <c r="C307" s="87">
        <v>6000</v>
      </c>
    </row>
    <row r="308" ht="22.8" customHeight="1" spans="1:3">
      <c r="A308" s="89">
        <v>2130126</v>
      </c>
      <c r="B308" s="6" t="s">
        <v>350</v>
      </c>
      <c r="C308" s="87">
        <v>720</v>
      </c>
    </row>
    <row r="309" ht="22.8" customHeight="1" spans="1:3">
      <c r="A309" s="89">
        <v>2130152</v>
      </c>
      <c r="B309" s="6" t="s">
        <v>351</v>
      </c>
      <c r="C309" s="87">
        <v>213.46</v>
      </c>
    </row>
    <row r="310" ht="22.8" customHeight="1" spans="1:3">
      <c r="A310" s="89">
        <v>2130153</v>
      </c>
      <c r="B310" s="6" t="s">
        <v>352</v>
      </c>
      <c r="C310" s="87">
        <v>3008</v>
      </c>
    </row>
    <row r="311" ht="22.8" customHeight="1" spans="1:3">
      <c r="A311" s="89">
        <v>2130199</v>
      </c>
      <c r="B311" s="6" t="s">
        <v>353</v>
      </c>
      <c r="C311" s="87">
        <v>30</v>
      </c>
    </row>
    <row r="312" ht="22.8" customHeight="1" spans="1:3">
      <c r="A312" s="88">
        <v>21302</v>
      </c>
      <c r="B312" s="86" t="s">
        <v>354</v>
      </c>
      <c r="C312" s="85">
        <v>5486.82372</v>
      </c>
    </row>
    <row r="313" ht="22.8" customHeight="1" spans="1:3">
      <c r="A313" s="89">
        <v>2130201</v>
      </c>
      <c r="B313" s="6" t="s">
        <v>164</v>
      </c>
      <c r="C313" s="87">
        <v>3284.82372</v>
      </c>
    </row>
    <row r="314" ht="22.8" customHeight="1" spans="1:3">
      <c r="A314" s="89">
        <v>2130202</v>
      </c>
      <c r="B314" s="6" t="s">
        <v>172</v>
      </c>
      <c r="C314" s="87">
        <v>15</v>
      </c>
    </row>
    <row r="315" ht="22.8" customHeight="1" spans="1:3">
      <c r="A315" s="89">
        <v>2130205</v>
      </c>
      <c r="B315" s="6" t="s">
        <v>355</v>
      </c>
      <c r="C315" s="87">
        <v>1039</v>
      </c>
    </row>
    <row r="316" ht="22.8" customHeight="1" spans="1:3">
      <c r="A316" s="89">
        <v>2130207</v>
      </c>
      <c r="B316" s="6" t="s">
        <v>356</v>
      </c>
      <c r="C316" s="87">
        <v>570</v>
      </c>
    </row>
    <row r="317" ht="22.8" customHeight="1" spans="1:3">
      <c r="A317" s="89">
        <v>2130205</v>
      </c>
      <c r="B317" s="6" t="s">
        <v>357</v>
      </c>
      <c r="C317" s="87">
        <v>421</v>
      </c>
    </row>
    <row r="318" ht="22.8" customHeight="1" spans="1:3">
      <c r="A318" s="89">
        <v>2130221</v>
      </c>
      <c r="B318" s="6" t="s">
        <v>358</v>
      </c>
      <c r="C318" s="87">
        <v>5</v>
      </c>
    </row>
    <row r="319" ht="22.8" customHeight="1" spans="1:3">
      <c r="A319" s="89">
        <v>2130234</v>
      </c>
      <c r="B319" s="6" t="s">
        <v>359</v>
      </c>
      <c r="C319" s="87">
        <v>82</v>
      </c>
    </row>
    <row r="320" ht="22.8" customHeight="1" spans="1:3">
      <c r="A320" s="89">
        <v>2130299</v>
      </c>
      <c r="B320" s="6" t="s">
        <v>360</v>
      </c>
      <c r="C320" s="87">
        <v>70</v>
      </c>
    </row>
    <row r="321" ht="22.8" customHeight="1" spans="1:3">
      <c r="A321" s="88">
        <v>21303</v>
      </c>
      <c r="B321" s="86" t="s">
        <v>361</v>
      </c>
      <c r="C321" s="85">
        <v>4608.22036</v>
      </c>
    </row>
    <row r="322" ht="22.8" customHeight="1" spans="1:3">
      <c r="A322" s="89">
        <v>2130301</v>
      </c>
      <c r="B322" s="6" t="s">
        <v>164</v>
      </c>
      <c r="C322" s="87">
        <v>1055.42036</v>
      </c>
    </row>
    <row r="323" ht="22.8" customHeight="1" spans="1:3">
      <c r="A323" s="89">
        <v>2130302</v>
      </c>
      <c r="B323" s="6" t="s">
        <v>172</v>
      </c>
      <c r="C323" s="87">
        <v>11</v>
      </c>
    </row>
    <row r="324" ht="22.8" customHeight="1" spans="1:3">
      <c r="A324" s="89">
        <v>2130304</v>
      </c>
      <c r="B324" s="6" t="s">
        <v>362</v>
      </c>
      <c r="C324" s="87">
        <v>37</v>
      </c>
    </row>
    <row r="325" ht="22.8" customHeight="1" spans="1:3">
      <c r="A325" s="89">
        <v>2130305</v>
      </c>
      <c r="B325" s="6" t="s">
        <v>363</v>
      </c>
      <c r="C325" s="87">
        <v>2575</v>
      </c>
    </row>
    <row r="326" ht="22.8" customHeight="1" spans="1:3">
      <c r="A326" s="89">
        <v>2130306</v>
      </c>
      <c r="B326" s="6" t="s">
        <v>364</v>
      </c>
      <c r="C326" s="87">
        <v>510.2</v>
      </c>
    </row>
    <row r="327" ht="22.8" customHeight="1" spans="1:3">
      <c r="A327" s="89">
        <v>2130308</v>
      </c>
      <c r="B327" s="6" t="s">
        <v>365</v>
      </c>
      <c r="C327" s="87">
        <v>14</v>
      </c>
    </row>
    <row r="328" ht="22.8" customHeight="1" spans="1:3">
      <c r="A328" s="89">
        <v>2130310</v>
      </c>
      <c r="B328" s="6" t="s">
        <v>366</v>
      </c>
      <c r="C328" s="87">
        <v>350</v>
      </c>
    </row>
    <row r="329" ht="22.8" customHeight="1" spans="1:3">
      <c r="A329" s="89">
        <v>2130313</v>
      </c>
      <c r="B329" s="6" t="s">
        <v>367</v>
      </c>
      <c r="C329" s="87">
        <v>8</v>
      </c>
    </row>
    <row r="330" ht="22.8" customHeight="1" spans="1:3">
      <c r="A330" s="89">
        <v>2130314</v>
      </c>
      <c r="B330" s="6" t="s">
        <v>368</v>
      </c>
      <c r="C330" s="87">
        <v>8</v>
      </c>
    </row>
    <row r="331" ht="22.8" customHeight="1" spans="1:3">
      <c r="A331" s="89">
        <v>2130319</v>
      </c>
      <c r="B331" s="6" t="s">
        <v>369</v>
      </c>
      <c r="C331" s="87">
        <v>39.6</v>
      </c>
    </row>
    <row r="332" ht="22.8" customHeight="1" spans="1:3">
      <c r="A332" s="88">
        <v>21305</v>
      </c>
      <c r="B332" s="86" t="s">
        <v>370</v>
      </c>
      <c r="C332" s="85">
        <v>20854.3195</v>
      </c>
    </row>
    <row r="333" ht="22.8" customHeight="1" spans="1:3">
      <c r="A333" s="89">
        <v>2130501</v>
      </c>
      <c r="B333" s="6" t="s">
        <v>164</v>
      </c>
      <c r="C333" s="87">
        <v>339.7395</v>
      </c>
    </row>
    <row r="334" ht="22.8" customHeight="1" spans="1:3">
      <c r="A334" s="89">
        <v>2130504</v>
      </c>
      <c r="B334" s="6" t="s">
        <v>371</v>
      </c>
      <c r="C334" s="87">
        <v>13190</v>
      </c>
    </row>
    <row r="335" ht="22.8" customHeight="1" spans="1:3">
      <c r="A335" s="89">
        <v>2130505</v>
      </c>
      <c r="B335" s="6" t="s">
        <v>372</v>
      </c>
      <c r="C335" s="87">
        <v>7000</v>
      </c>
    </row>
    <row r="336" ht="22.8" customHeight="1" spans="1:3">
      <c r="A336" s="89">
        <v>2130550</v>
      </c>
      <c r="B336" s="6" t="s">
        <v>342</v>
      </c>
      <c r="C336" s="87">
        <v>191</v>
      </c>
    </row>
    <row r="337" ht="22.8" customHeight="1" spans="1:3">
      <c r="A337" s="89">
        <v>2130599</v>
      </c>
      <c r="B337" s="6" t="s">
        <v>373</v>
      </c>
      <c r="C337" s="87">
        <v>133.58</v>
      </c>
    </row>
    <row r="338" ht="22.8" customHeight="1" spans="1:3">
      <c r="A338" s="88">
        <v>21307</v>
      </c>
      <c r="B338" s="86" t="s">
        <v>374</v>
      </c>
      <c r="C338" s="85">
        <v>7396.68</v>
      </c>
    </row>
    <row r="339" ht="22.8" customHeight="1" spans="1:3">
      <c r="A339" s="89">
        <v>2130701</v>
      </c>
      <c r="B339" s="6" t="s">
        <v>375</v>
      </c>
      <c r="C339" s="87">
        <v>491</v>
      </c>
    </row>
    <row r="340" ht="22.8" customHeight="1" spans="1:3">
      <c r="A340" s="89">
        <v>2130705</v>
      </c>
      <c r="B340" s="6" t="s">
        <v>376</v>
      </c>
      <c r="C340" s="87">
        <v>5168.68</v>
      </c>
    </row>
    <row r="341" ht="22.8" customHeight="1" spans="1:3">
      <c r="A341" s="89">
        <v>2130706</v>
      </c>
      <c r="B341" s="6" t="s">
        <v>377</v>
      </c>
      <c r="C341" s="87">
        <v>210</v>
      </c>
    </row>
    <row r="342" ht="22.8" customHeight="1" spans="1:3">
      <c r="A342" s="89">
        <v>2130706</v>
      </c>
      <c r="B342" s="6" t="s">
        <v>378</v>
      </c>
      <c r="C342" s="87">
        <v>1527</v>
      </c>
    </row>
    <row r="343" ht="22.8" customHeight="1" spans="1:3">
      <c r="A343" s="88">
        <v>21308</v>
      </c>
      <c r="B343" s="86" t="s">
        <v>379</v>
      </c>
      <c r="C343" s="85">
        <v>1439.5</v>
      </c>
    </row>
    <row r="344" ht="22.8" customHeight="1" spans="1:3">
      <c r="A344" s="89">
        <v>2130803</v>
      </c>
      <c r="B344" s="6" t="s">
        <v>380</v>
      </c>
      <c r="C344" s="87">
        <v>1269.5</v>
      </c>
    </row>
    <row r="345" ht="22.8" customHeight="1" spans="1:3">
      <c r="A345" s="89">
        <v>2130804</v>
      </c>
      <c r="B345" s="6" t="s">
        <v>381</v>
      </c>
      <c r="C345" s="87">
        <v>170</v>
      </c>
    </row>
    <row r="346" ht="22.8" customHeight="1" spans="1:3">
      <c r="A346" s="88">
        <v>21399</v>
      </c>
      <c r="B346" s="86" t="s">
        <v>382</v>
      </c>
      <c r="C346" s="85">
        <v>896</v>
      </c>
    </row>
    <row r="347" ht="22.8" customHeight="1" spans="1:3">
      <c r="A347" s="89">
        <v>2139999</v>
      </c>
      <c r="B347" s="6" t="s">
        <v>383</v>
      </c>
      <c r="C347" s="87">
        <v>896</v>
      </c>
    </row>
    <row r="348" ht="22.8" customHeight="1" spans="1:3">
      <c r="A348" s="88">
        <v>214</v>
      </c>
      <c r="B348" s="86" t="s">
        <v>384</v>
      </c>
      <c r="C348" s="85">
        <v>18514.54238</v>
      </c>
    </row>
    <row r="349" ht="22.8" customHeight="1" spans="1:3">
      <c r="A349" s="88">
        <v>21401</v>
      </c>
      <c r="B349" s="86" t="s">
        <v>385</v>
      </c>
      <c r="C349" s="85">
        <v>18460.54238</v>
      </c>
    </row>
    <row r="350" ht="22.8" customHeight="1" spans="1:3">
      <c r="A350" s="89">
        <v>2140101</v>
      </c>
      <c r="B350" s="6" t="s">
        <v>164</v>
      </c>
      <c r="C350" s="87">
        <v>2468.74238</v>
      </c>
    </row>
    <row r="351" ht="22.8" customHeight="1" spans="1:3">
      <c r="A351" s="89">
        <v>2140102</v>
      </c>
      <c r="B351" s="6" t="s">
        <v>172</v>
      </c>
      <c r="C351" s="87">
        <v>30.8</v>
      </c>
    </row>
    <row r="352" ht="22.8" customHeight="1" spans="1:3">
      <c r="A352" s="89">
        <v>2140104</v>
      </c>
      <c r="B352" s="6" t="s">
        <v>386</v>
      </c>
      <c r="C352" s="87">
        <v>9663</v>
      </c>
    </row>
    <row r="353" ht="22.8" customHeight="1" spans="1:3">
      <c r="A353" s="89">
        <v>2140106</v>
      </c>
      <c r="B353" s="6" t="s">
        <v>387</v>
      </c>
      <c r="C353" s="87">
        <v>3245</v>
      </c>
    </row>
    <row r="354" ht="22.8" customHeight="1" spans="1:3">
      <c r="A354" s="89">
        <v>2140199</v>
      </c>
      <c r="B354" s="6" t="s">
        <v>388</v>
      </c>
      <c r="C354" s="87">
        <v>3053</v>
      </c>
    </row>
    <row r="355" ht="22.8" customHeight="1" spans="1:3">
      <c r="A355" s="88">
        <v>21499</v>
      </c>
      <c r="B355" s="86" t="s">
        <v>389</v>
      </c>
      <c r="C355" s="85">
        <v>54</v>
      </c>
    </row>
    <row r="356" ht="22.8" customHeight="1" spans="1:3">
      <c r="A356" s="89">
        <v>2149999</v>
      </c>
      <c r="B356" s="6" t="s">
        <v>390</v>
      </c>
      <c r="C356" s="87">
        <v>54</v>
      </c>
    </row>
    <row r="357" ht="22.8" customHeight="1" spans="1:3">
      <c r="A357" s="88">
        <v>215</v>
      </c>
      <c r="B357" s="86" t="s">
        <v>391</v>
      </c>
      <c r="C357" s="85">
        <v>682.6673</v>
      </c>
    </row>
    <row r="358" ht="22.8" customHeight="1" spans="1:3">
      <c r="A358" s="88">
        <v>21501</v>
      </c>
      <c r="B358" s="86" t="s">
        <v>392</v>
      </c>
      <c r="C358" s="85">
        <v>457.8133</v>
      </c>
    </row>
    <row r="359" ht="22.8" customHeight="1" spans="1:3">
      <c r="A359" s="89">
        <v>2150101</v>
      </c>
      <c r="B359" s="6" t="s">
        <v>164</v>
      </c>
      <c r="C359" s="87">
        <v>457.8133</v>
      </c>
    </row>
    <row r="360" ht="22.8" customHeight="1" spans="1:3">
      <c r="A360" s="88">
        <v>21505</v>
      </c>
      <c r="B360" s="86" t="s">
        <v>393</v>
      </c>
      <c r="C360" s="85">
        <v>171.354</v>
      </c>
    </row>
    <row r="361" ht="22.8" customHeight="1" spans="1:3">
      <c r="A361" s="89">
        <v>2150501</v>
      </c>
      <c r="B361" s="6" t="s">
        <v>164</v>
      </c>
      <c r="C361" s="87">
        <v>159.354</v>
      </c>
    </row>
    <row r="362" ht="22.8" customHeight="1" spans="1:3">
      <c r="A362" s="89">
        <v>2150599</v>
      </c>
      <c r="B362" s="6" t="s">
        <v>394</v>
      </c>
      <c r="C362" s="87">
        <v>12</v>
      </c>
    </row>
    <row r="363" ht="22.8" customHeight="1" spans="1:3">
      <c r="A363" s="89">
        <v>2150599</v>
      </c>
      <c r="B363" s="86" t="s">
        <v>395</v>
      </c>
      <c r="C363" s="85">
        <v>53.5</v>
      </c>
    </row>
    <row r="364" ht="22.8" customHeight="1" spans="1:3">
      <c r="A364" s="89">
        <v>2150899</v>
      </c>
      <c r="B364" s="6" t="s">
        <v>396</v>
      </c>
      <c r="C364" s="87">
        <v>53.5</v>
      </c>
    </row>
    <row r="365" ht="22.8" customHeight="1" spans="1:3">
      <c r="A365" s="88">
        <v>216</v>
      </c>
      <c r="B365" s="86" t="s">
        <v>397</v>
      </c>
      <c r="C365" s="85">
        <v>1287.015696</v>
      </c>
    </row>
    <row r="366" ht="22.8" customHeight="1" spans="1:3">
      <c r="A366" s="88">
        <v>21602</v>
      </c>
      <c r="B366" s="86" t="s">
        <v>398</v>
      </c>
      <c r="C366" s="85">
        <v>1287.015696</v>
      </c>
    </row>
    <row r="367" ht="22.8" customHeight="1" spans="1:3">
      <c r="A367" s="89">
        <v>2160201</v>
      </c>
      <c r="B367" s="6" t="s">
        <v>164</v>
      </c>
      <c r="C367" s="87">
        <v>373.015696</v>
      </c>
    </row>
    <row r="368" ht="22.8" customHeight="1" spans="1:3">
      <c r="A368" s="89">
        <v>2160299</v>
      </c>
      <c r="B368" s="6" t="s">
        <v>399</v>
      </c>
      <c r="C368" s="87">
        <v>914</v>
      </c>
    </row>
    <row r="369" ht="22.8" customHeight="1" spans="1:3">
      <c r="A369" s="88">
        <v>217</v>
      </c>
      <c r="B369" s="86" t="s">
        <v>400</v>
      </c>
      <c r="C369" s="85">
        <v>25</v>
      </c>
    </row>
    <row r="370" ht="22.8" customHeight="1" spans="1:3">
      <c r="A370" s="88">
        <v>21701</v>
      </c>
      <c r="B370" s="86" t="s">
        <v>401</v>
      </c>
      <c r="C370" s="85">
        <v>25</v>
      </c>
    </row>
    <row r="371" ht="22.8" customHeight="1" spans="1:3">
      <c r="A371" s="89">
        <v>2170101</v>
      </c>
      <c r="B371" s="6" t="s">
        <v>164</v>
      </c>
      <c r="C371" s="87">
        <v>25</v>
      </c>
    </row>
    <row r="372" ht="22.8" customHeight="1" spans="1:3">
      <c r="A372" s="88">
        <v>220</v>
      </c>
      <c r="B372" s="86" t="s">
        <v>402</v>
      </c>
      <c r="C372" s="85">
        <v>1561.33202</v>
      </c>
    </row>
    <row r="373" ht="22.8" customHeight="1" spans="1:3">
      <c r="A373" s="88">
        <v>22001</v>
      </c>
      <c r="B373" s="86" t="s">
        <v>403</v>
      </c>
      <c r="C373" s="85">
        <v>1522.33202</v>
      </c>
    </row>
    <row r="374" ht="22.8" customHeight="1" spans="1:3">
      <c r="A374" s="89">
        <v>2200101</v>
      </c>
      <c r="B374" s="6" t="s">
        <v>164</v>
      </c>
      <c r="C374" s="87">
        <v>964.33202</v>
      </c>
    </row>
    <row r="375" ht="22.8" customHeight="1" spans="1:3">
      <c r="A375" s="89">
        <v>2200104</v>
      </c>
      <c r="B375" s="6" t="s">
        <v>404</v>
      </c>
      <c r="C375" s="87">
        <v>300</v>
      </c>
    </row>
    <row r="376" ht="22.8" customHeight="1" spans="1:3">
      <c r="A376" s="89">
        <v>2200114</v>
      </c>
      <c r="B376" s="6" t="s">
        <v>405</v>
      </c>
      <c r="C376" s="87">
        <v>178</v>
      </c>
    </row>
    <row r="377" ht="22.8" customHeight="1" spans="1:3">
      <c r="A377" s="89">
        <v>2200199</v>
      </c>
      <c r="B377" s="6" t="s">
        <v>406</v>
      </c>
      <c r="C377" s="87">
        <v>80</v>
      </c>
    </row>
    <row r="378" ht="22.8" customHeight="1" spans="1:3">
      <c r="A378" s="88">
        <v>22005</v>
      </c>
      <c r="B378" s="86" t="s">
        <v>407</v>
      </c>
      <c r="C378" s="85">
        <v>39</v>
      </c>
    </row>
    <row r="379" ht="22.8" customHeight="1" spans="1:3">
      <c r="A379" s="89">
        <v>2200510</v>
      </c>
      <c r="B379" s="6" t="s">
        <v>408</v>
      </c>
      <c r="C379" s="87">
        <v>39</v>
      </c>
    </row>
    <row r="380" ht="22.8" customHeight="1" spans="1:3">
      <c r="A380" s="88">
        <v>221</v>
      </c>
      <c r="B380" s="86" t="s">
        <v>409</v>
      </c>
      <c r="C380" s="85">
        <v>7647.026976</v>
      </c>
    </row>
    <row r="381" ht="22.8" customHeight="1" spans="1:3">
      <c r="A381" s="88">
        <v>22101</v>
      </c>
      <c r="B381" s="86" t="s">
        <v>410</v>
      </c>
      <c r="C381" s="85">
        <v>1000</v>
      </c>
    </row>
    <row r="382" ht="22.8" customHeight="1" spans="1:3">
      <c r="A382" s="89">
        <v>2210108</v>
      </c>
      <c r="B382" s="6" t="s">
        <v>411</v>
      </c>
      <c r="C382" s="87">
        <v>1000</v>
      </c>
    </row>
    <row r="383" ht="22.8" customHeight="1" spans="1:3">
      <c r="A383" s="88">
        <v>22102</v>
      </c>
      <c r="B383" s="86" t="s">
        <v>412</v>
      </c>
      <c r="C383" s="85">
        <v>6326.026976</v>
      </c>
    </row>
    <row r="384" ht="22.8" customHeight="1" spans="1:3">
      <c r="A384" s="89">
        <v>2210201</v>
      </c>
      <c r="B384" s="6" t="s">
        <v>413</v>
      </c>
      <c r="C384" s="87">
        <v>6326.026976</v>
      </c>
    </row>
    <row r="385" ht="22.8" customHeight="1" spans="1:3">
      <c r="A385" s="88">
        <v>22103</v>
      </c>
      <c r="B385" s="86" t="s">
        <v>414</v>
      </c>
      <c r="C385" s="85">
        <v>321</v>
      </c>
    </row>
    <row r="386" ht="22.8" customHeight="1" spans="1:3">
      <c r="A386" s="89">
        <v>2210399</v>
      </c>
      <c r="B386" s="6" t="s">
        <v>415</v>
      </c>
      <c r="C386" s="87">
        <v>321</v>
      </c>
    </row>
    <row r="387" ht="22.8" customHeight="1" spans="1:3">
      <c r="A387" s="88">
        <v>222</v>
      </c>
      <c r="B387" s="86" t="s">
        <v>416</v>
      </c>
      <c r="C387" s="85">
        <v>385</v>
      </c>
    </row>
    <row r="388" ht="22.8" customHeight="1" spans="1:3">
      <c r="A388" s="88">
        <v>22201</v>
      </c>
      <c r="B388" s="86" t="s">
        <v>417</v>
      </c>
      <c r="C388" s="85">
        <v>305</v>
      </c>
    </row>
    <row r="389" ht="22.8" customHeight="1" spans="1:3">
      <c r="A389" s="89">
        <v>2220115</v>
      </c>
      <c r="B389" s="6" t="s">
        <v>418</v>
      </c>
      <c r="C389" s="87">
        <v>113</v>
      </c>
    </row>
    <row r="390" ht="22.8" customHeight="1" spans="1:3">
      <c r="A390" s="89">
        <v>2220199</v>
      </c>
      <c r="B390" s="6" t="s">
        <v>419</v>
      </c>
      <c r="C390" s="87">
        <v>192</v>
      </c>
    </row>
    <row r="391" ht="22.8" customHeight="1" spans="1:3">
      <c r="A391" s="88">
        <v>22204</v>
      </c>
      <c r="B391" s="86" t="s">
        <v>420</v>
      </c>
      <c r="C391" s="85">
        <v>80</v>
      </c>
    </row>
    <row r="392" ht="22.8" customHeight="1" spans="1:3">
      <c r="A392" s="89">
        <v>2220402</v>
      </c>
      <c r="B392" s="6" t="s">
        <v>421</v>
      </c>
      <c r="C392" s="87">
        <v>80</v>
      </c>
    </row>
    <row r="393" ht="22.8" customHeight="1" spans="1:3">
      <c r="A393" s="88">
        <v>223</v>
      </c>
      <c r="B393" s="86" t="s">
        <v>422</v>
      </c>
      <c r="C393" s="85">
        <v>0</v>
      </c>
    </row>
    <row r="394" ht="22.8" customHeight="1" spans="1:3">
      <c r="A394" s="88">
        <v>22399</v>
      </c>
      <c r="B394" s="86" t="s">
        <v>423</v>
      </c>
      <c r="C394" s="85">
        <v>0</v>
      </c>
    </row>
    <row r="395" ht="22.8" customHeight="1" spans="1:3">
      <c r="A395" s="89">
        <v>2239999</v>
      </c>
      <c r="B395" s="6" t="s">
        <v>424</v>
      </c>
      <c r="C395" s="87">
        <v>0</v>
      </c>
    </row>
    <row r="396" ht="22.8" customHeight="1" spans="1:3">
      <c r="A396" s="88">
        <v>224</v>
      </c>
      <c r="B396" s="86" t="s">
        <v>425</v>
      </c>
      <c r="C396" s="85">
        <v>1656.845192</v>
      </c>
    </row>
    <row r="397" ht="22.8" customHeight="1" spans="1:3">
      <c r="A397" s="88">
        <v>22401</v>
      </c>
      <c r="B397" s="86" t="s">
        <v>426</v>
      </c>
      <c r="C397" s="85">
        <v>574.175192</v>
      </c>
    </row>
    <row r="398" ht="22.8" customHeight="1" spans="1:3">
      <c r="A398" s="89">
        <v>2240101</v>
      </c>
      <c r="B398" s="6" t="s">
        <v>164</v>
      </c>
      <c r="C398" s="87">
        <v>386.675192</v>
      </c>
    </row>
    <row r="399" ht="22.8" customHeight="1" spans="1:3">
      <c r="A399" s="89">
        <v>2240102</v>
      </c>
      <c r="B399" s="6" t="s">
        <v>172</v>
      </c>
      <c r="C399" s="87">
        <v>187.5</v>
      </c>
    </row>
    <row r="400" ht="22.8" customHeight="1" spans="1:3">
      <c r="A400" s="88">
        <v>22402</v>
      </c>
      <c r="B400" s="86" t="s">
        <v>427</v>
      </c>
      <c r="C400" s="85">
        <v>562.67</v>
      </c>
    </row>
    <row r="401" ht="22.8" customHeight="1" spans="1:3">
      <c r="A401" s="89">
        <v>2240201</v>
      </c>
      <c r="B401" s="6" t="s">
        <v>164</v>
      </c>
      <c r="C401" s="87">
        <v>443.82</v>
      </c>
    </row>
    <row r="402" ht="22.8" customHeight="1" spans="1:3">
      <c r="A402" s="89">
        <v>2240204</v>
      </c>
      <c r="B402" s="6" t="s">
        <v>428</v>
      </c>
      <c r="C402" s="87">
        <v>118.85</v>
      </c>
    </row>
    <row r="403" ht="22.8" customHeight="1" spans="1:3">
      <c r="A403" s="88">
        <v>22406</v>
      </c>
      <c r="B403" s="86" t="s">
        <v>429</v>
      </c>
      <c r="C403" s="85">
        <v>520</v>
      </c>
    </row>
    <row r="404" ht="22.8" customHeight="1" spans="1:3">
      <c r="A404" s="89">
        <v>2240601</v>
      </c>
      <c r="B404" s="6" t="s">
        <v>430</v>
      </c>
      <c r="C404" s="87">
        <v>460</v>
      </c>
    </row>
    <row r="405" ht="22.8" customHeight="1" spans="1:3">
      <c r="A405" s="89">
        <v>2240699</v>
      </c>
      <c r="B405" s="6" t="s">
        <v>431</v>
      </c>
      <c r="C405" s="87">
        <v>60</v>
      </c>
    </row>
    <row r="406" ht="22.8" customHeight="1" spans="1:3">
      <c r="A406" s="88">
        <v>227</v>
      </c>
      <c r="B406" s="86" t="s">
        <v>432</v>
      </c>
      <c r="C406" s="85">
        <v>2800</v>
      </c>
    </row>
    <row r="407" ht="22.8" customHeight="1" spans="1:3">
      <c r="A407" s="83">
        <v>227</v>
      </c>
      <c r="B407" s="86" t="s">
        <v>433</v>
      </c>
      <c r="C407" s="85">
        <v>2800</v>
      </c>
    </row>
    <row r="408" ht="22.8" customHeight="1" spans="1:3">
      <c r="A408" s="83">
        <v>227</v>
      </c>
      <c r="B408" s="6" t="s">
        <v>434</v>
      </c>
      <c r="C408" s="87">
        <v>2800</v>
      </c>
    </row>
    <row r="409" ht="22.8" customHeight="1" spans="1:3">
      <c r="A409" s="84">
        <v>229</v>
      </c>
      <c r="B409" s="86" t="s">
        <v>435</v>
      </c>
      <c r="C409" s="85">
        <v>0</v>
      </c>
    </row>
    <row r="410" ht="22.8" customHeight="1" spans="1:3">
      <c r="A410" s="88">
        <v>22904</v>
      </c>
      <c r="B410" s="86" t="s">
        <v>436</v>
      </c>
      <c r="C410" s="85">
        <v>0</v>
      </c>
    </row>
    <row r="411" ht="22.8" customHeight="1" spans="1:3">
      <c r="A411" s="89">
        <v>2290401</v>
      </c>
      <c r="B411" s="6" t="s">
        <v>437</v>
      </c>
      <c r="C411" s="87">
        <v>0</v>
      </c>
    </row>
    <row r="412" ht="22.8" customHeight="1" spans="1:3">
      <c r="A412" s="88">
        <v>22960</v>
      </c>
      <c r="B412" s="86" t="s">
        <v>438</v>
      </c>
      <c r="C412" s="85">
        <v>0</v>
      </c>
    </row>
    <row r="413" ht="22.8" customHeight="1" spans="1:3">
      <c r="A413" s="89">
        <v>2296002</v>
      </c>
      <c r="B413" s="6" t="s">
        <v>439</v>
      </c>
      <c r="C413" s="87">
        <v>0</v>
      </c>
    </row>
    <row r="414" ht="22.8" customHeight="1" spans="1:3">
      <c r="A414" s="88">
        <v>232</v>
      </c>
      <c r="B414" s="86" t="s">
        <v>440</v>
      </c>
      <c r="C414" s="85">
        <v>7665</v>
      </c>
    </row>
    <row r="415" ht="22.8" customHeight="1" spans="1:3">
      <c r="A415" s="88">
        <v>23203</v>
      </c>
      <c r="B415" s="86" t="s">
        <v>441</v>
      </c>
      <c r="C415" s="85">
        <v>7665</v>
      </c>
    </row>
    <row r="416" ht="22.8" customHeight="1" spans="1:3">
      <c r="A416" s="89">
        <v>2320301</v>
      </c>
      <c r="B416" s="6" t="s">
        <v>442</v>
      </c>
      <c r="C416" s="87">
        <v>7665</v>
      </c>
    </row>
    <row r="417" ht="22.8" customHeight="1" spans="1:3">
      <c r="A417" s="88">
        <v>23204</v>
      </c>
      <c r="B417" s="86" t="s">
        <v>443</v>
      </c>
      <c r="C417" s="85">
        <v>0</v>
      </c>
    </row>
    <row r="418" ht="22" customHeight="1" spans="1:3">
      <c r="A418" s="89">
        <v>2320499</v>
      </c>
      <c r="B418" s="6" t="s">
        <v>444</v>
      </c>
      <c r="C418" s="87">
        <v>0</v>
      </c>
    </row>
  </sheetData>
  <mergeCells count="1">
    <mergeCell ref="A1:C1"/>
  </mergeCells>
  <pageMargins left="0.75" right="0.75" top="0.268999993801117" bottom="0.268999993801117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3"/>
  <sheetViews>
    <sheetView tabSelected="1" workbookViewId="0">
      <selection activeCell="A17" sqref="A17"/>
    </sheetView>
  </sheetViews>
  <sheetFormatPr defaultColWidth="10" defaultRowHeight="13.5" outlineLevelCol="1"/>
  <cols>
    <col min="1" max="1" width="51.25" style="1" customWidth="1"/>
    <col min="2" max="2" width="23.1333333333333" style="1" customWidth="1"/>
    <col min="3" max="3" width="9.75" style="1" customWidth="1"/>
    <col min="4" max="16384" width="10" style="1"/>
  </cols>
  <sheetData>
    <row r="1" s="1" customFormat="1" ht="39.2" customHeight="1" spans="1:2">
      <c r="A1" s="7" t="s">
        <v>445</v>
      </c>
      <c r="B1" s="7"/>
    </row>
    <row r="2" s="1" customFormat="1" ht="19.9" customHeight="1" spans="1:2">
      <c r="A2" s="3"/>
      <c r="B2" s="4" t="s">
        <v>1</v>
      </c>
    </row>
    <row r="3" s="1" customFormat="1" ht="39.2" customHeight="1" spans="1:2">
      <c r="A3" s="76" t="s">
        <v>47</v>
      </c>
      <c r="B3" s="76" t="s">
        <v>3</v>
      </c>
    </row>
    <row r="4" s="75" customFormat="1" ht="23" customHeight="1" spans="1:2">
      <c r="A4" s="77" t="s">
        <v>446</v>
      </c>
      <c r="B4" s="13">
        <f>SUM(B5:B8)</f>
        <v>74971.72</v>
      </c>
    </row>
    <row r="5" s="1" customFormat="1" ht="23" customHeight="1" spans="1:2">
      <c r="A5" s="78" t="s">
        <v>447</v>
      </c>
      <c r="B5" s="79">
        <v>54393.27</v>
      </c>
    </row>
    <row r="6" s="1" customFormat="1" ht="23" customHeight="1" spans="1:2">
      <c r="A6" s="78" t="s">
        <v>448</v>
      </c>
      <c r="B6" s="79">
        <v>12635.75</v>
      </c>
    </row>
    <row r="7" s="1" customFormat="1" ht="23" customHeight="1" spans="1:2">
      <c r="A7" s="78" t="s">
        <v>449</v>
      </c>
      <c r="B7" s="79">
        <v>6316.05</v>
      </c>
    </row>
    <row r="8" s="1" customFormat="1" ht="23" customHeight="1" spans="1:2">
      <c r="A8" s="78" t="s">
        <v>450</v>
      </c>
      <c r="B8" s="79">
        <v>1626.65</v>
      </c>
    </row>
    <row r="9" s="75" customFormat="1" ht="23" customHeight="1" spans="1:2">
      <c r="A9" s="77" t="s">
        <v>451</v>
      </c>
      <c r="B9" s="13">
        <f>SUM(B10:B34)</f>
        <v>2904.36</v>
      </c>
    </row>
    <row r="10" s="1" customFormat="1" ht="23" customHeight="1" spans="1:2">
      <c r="A10" s="78" t="s">
        <v>452</v>
      </c>
      <c r="B10" s="79">
        <v>1387.19</v>
      </c>
    </row>
    <row r="11" s="1" customFormat="1" ht="23" customHeight="1" spans="1:2">
      <c r="A11" s="78" t="s">
        <v>453</v>
      </c>
      <c r="B11" s="79"/>
    </row>
    <row r="12" s="1" customFormat="1" ht="23" customHeight="1" spans="1:2">
      <c r="A12" s="78" t="s">
        <v>454</v>
      </c>
      <c r="B12" s="79"/>
    </row>
    <row r="13" s="1" customFormat="1" ht="23" customHeight="1" spans="1:2">
      <c r="A13" s="78" t="s">
        <v>455</v>
      </c>
      <c r="B13" s="79"/>
    </row>
    <row r="14" s="1" customFormat="1" ht="23" customHeight="1" spans="1:2">
      <c r="A14" s="78" t="s">
        <v>456</v>
      </c>
      <c r="B14" s="79"/>
    </row>
    <row r="15" s="1" customFormat="1" ht="23" customHeight="1" spans="1:2">
      <c r="A15" s="78" t="s">
        <v>457</v>
      </c>
      <c r="B15" s="79"/>
    </row>
    <row r="16" s="1" customFormat="1" ht="23" customHeight="1" spans="1:2">
      <c r="A16" s="78" t="s">
        <v>458</v>
      </c>
      <c r="B16" s="79"/>
    </row>
    <row r="17" s="1" customFormat="1" ht="23" customHeight="1" spans="1:2">
      <c r="A17" s="78" t="s">
        <v>459</v>
      </c>
      <c r="B17" s="79"/>
    </row>
    <row r="18" s="1" customFormat="1" ht="23" customHeight="1" spans="1:2">
      <c r="A18" s="78" t="s">
        <v>460</v>
      </c>
      <c r="B18" s="79"/>
    </row>
    <row r="19" s="1" customFormat="1" ht="23" customHeight="1" spans="1:2">
      <c r="A19" s="78" t="s">
        <v>461</v>
      </c>
      <c r="B19" s="79"/>
    </row>
    <row r="20" s="1" customFormat="1" ht="23" customHeight="1" spans="1:2">
      <c r="A20" s="78" t="s">
        <v>462</v>
      </c>
      <c r="B20" s="79"/>
    </row>
    <row r="21" s="1" customFormat="1" ht="23" customHeight="1" spans="1:2">
      <c r="A21" s="78" t="s">
        <v>463</v>
      </c>
      <c r="B21" s="79">
        <v>14</v>
      </c>
    </row>
    <row r="22" s="1" customFormat="1" ht="23" customHeight="1" spans="1:2">
      <c r="A22" s="78" t="s">
        <v>464</v>
      </c>
      <c r="B22" s="79">
        <v>39.5</v>
      </c>
    </row>
    <row r="23" s="1" customFormat="1" ht="23" customHeight="1" spans="1:2">
      <c r="A23" s="78" t="s">
        <v>465</v>
      </c>
      <c r="B23" s="79">
        <f>B24+B25+B26</f>
        <v>20</v>
      </c>
    </row>
    <row r="24" s="1" customFormat="1" ht="23" customHeight="1" spans="1:2">
      <c r="A24" s="78" t="s">
        <v>466</v>
      </c>
      <c r="B24" s="79">
        <v>20</v>
      </c>
    </row>
    <row r="25" s="1" customFormat="1" ht="23" customHeight="1" spans="1:2">
      <c r="A25" s="78" t="s">
        <v>467</v>
      </c>
      <c r="B25" s="79"/>
    </row>
    <row r="26" s="1" customFormat="1" ht="23" customHeight="1" spans="1:2">
      <c r="A26" s="78" t="s">
        <v>468</v>
      </c>
      <c r="B26" s="79"/>
    </row>
    <row r="27" s="1" customFormat="1" ht="23" customHeight="1" spans="1:2">
      <c r="A27" s="78" t="s">
        <v>469</v>
      </c>
      <c r="B27" s="79">
        <v>18.5</v>
      </c>
    </row>
    <row r="28" s="1" customFormat="1" ht="23" customHeight="1" spans="1:2">
      <c r="A28" s="78" t="s">
        <v>470</v>
      </c>
      <c r="B28" s="79">
        <v>154.8</v>
      </c>
    </row>
    <row r="29" s="1" customFormat="1" ht="23" customHeight="1" spans="1:2">
      <c r="A29" s="78" t="s">
        <v>471</v>
      </c>
      <c r="B29" s="79"/>
    </row>
    <row r="30" s="1" customFormat="1" ht="23" customHeight="1" spans="1:2">
      <c r="A30" s="78" t="s">
        <v>472</v>
      </c>
      <c r="B30" s="79">
        <v>375.14</v>
      </c>
    </row>
    <row r="31" s="1" customFormat="1" ht="23" customHeight="1" spans="1:2">
      <c r="A31" s="78" t="s">
        <v>473</v>
      </c>
      <c r="B31" s="79"/>
    </row>
    <row r="32" s="1" customFormat="1" ht="23" customHeight="1" spans="1:2">
      <c r="A32" s="78" t="s">
        <v>474</v>
      </c>
      <c r="B32" s="79"/>
    </row>
    <row r="33" s="1" customFormat="1" ht="23" customHeight="1" spans="1:2">
      <c r="A33" s="78" t="s">
        <v>475</v>
      </c>
      <c r="B33" s="79">
        <v>72.5</v>
      </c>
    </row>
    <row r="34" s="1" customFormat="1" ht="23" customHeight="1" spans="1:2">
      <c r="A34" s="78" t="s">
        <v>476</v>
      </c>
      <c r="B34" s="79">
        <v>802.73</v>
      </c>
    </row>
    <row r="35" s="75" customFormat="1" ht="23" customHeight="1" spans="1:2">
      <c r="A35" s="77" t="s">
        <v>477</v>
      </c>
      <c r="B35" s="13">
        <v>1526.28</v>
      </c>
    </row>
    <row r="36" s="75" customFormat="1" ht="23" customHeight="1" spans="1:2">
      <c r="A36" s="77" t="s">
        <v>478</v>
      </c>
      <c r="B36" s="13">
        <f>SUM(B37:B41)</f>
        <v>460.07</v>
      </c>
    </row>
    <row r="37" s="1" customFormat="1" ht="23" customHeight="1" spans="1:2">
      <c r="A37" s="78" t="s">
        <v>479</v>
      </c>
      <c r="B37" s="79">
        <v>4.72</v>
      </c>
    </row>
    <row r="38" s="1" customFormat="1" ht="23" customHeight="1" spans="1:2">
      <c r="A38" s="78" t="s">
        <v>480</v>
      </c>
      <c r="B38" s="79"/>
    </row>
    <row r="39" s="1" customFormat="1" ht="23" customHeight="1" spans="1:2">
      <c r="A39" s="78" t="s">
        <v>481</v>
      </c>
      <c r="B39" s="79"/>
    </row>
    <row r="40" s="1" customFormat="1" ht="23" customHeight="1" spans="1:2">
      <c r="A40" s="78" t="s">
        <v>482</v>
      </c>
      <c r="B40" s="79">
        <v>35.69</v>
      </c>
    </row>
    <row r="41" s="1" customFormat="1" ht="23" customHeight="1" spans="1:2">
      <c r="A41" s="78" t="s">
        <v>483</v>
      </c>
      <c r="B41" s="79">
        <v>419.66</v>
      </c>
    </row>
    <row r="42" s="1" customFormat="1" ht="23" customHeight="1" spans="1:2">
      <c r="A42" s="80" t="s">
        <v>484</v>
      </c>
      <c r="B42" s="79">
        <f>B4+B9+B35+B36</f>
        <v>79862.43</v>
      </c>
    </row>
    <row r="43" s="1" customFormat="1" ht="23" customHeight="1"/>
    <row r="44" s="1" customFormat="1" ht="23" customHeight="1"/>
    <row r="45" s="1" customFormat="1" ht="23" customHeight="1"/>
    <row r="46" s="1" customFormat="1" ht="23" customHeight="1"/>
    <row r="47" s="1" customFormat="1" ht="23" customHeight="1"/>
    <row r="48" s="1" customFormat="1" ht="23" customHeight="1"/>
    <row r="49" s="1" customFormat="1" ht="23" customHeight="1"/>
    <row r="50" s="1" customFormat="1" ht="23" customHeight="1"/>
    <row r="51" s="1" customFormat="1" ht="23" customHeight="1"/>
    <row r="52" s="1" customFormat="1" ht="23" customHeight="1"/>
    <row r="53" s="1" customFormat="1" ht="23" customHeight="1"/>
    <row r="54" s="1" customFormat="1" ht="23" customHeight="1"/>
    <row r="55" s="1" customFormat="1" ht="23" customHeight="1"/>
    <row r="56" s="1" customFormat="1" ht="23" customHeight="1"/>
    <row r="57" s="1" customFormat="1" ht="23" customHeight="1"/>
    <row r="58" s="1" customFormat="1" ht="23" customHeight="1"/>
    <row r="59" s="1" customFormat="1" ht="23" customHeight="1"/>
    <row r="60" s="1" customFormat="1" ht="23" customHeight="1"/>
    <row r="61" s="1" customFormat="1" ht="23" customHeight="1"/>
    <row r="62" s="1" customFormat="1" ht="23" customHeight="1"/>
    <row r="63" s="1" customFormat="1" ht="23" customHeight="1"/>
  </sheetData>
  <mergeCells count="1">
    <mergeCell ref="A1:B1"/>
  </mergeCells>
  <pageMargins left="0.75" right="0.75" top="0.268999993801117" bottom="0.268999993801117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H26" sqref="H26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0.3833333333333" customWidth="1"/>
    <col min="6" max="6" width="10.45" customWidth="1"/>
    <col min="7" max="7" width="15.1333333333333" customWidth="1"/>
    <col min="8" max="8" width="10.9916666666667" customWidth="1"/>
    <col min="9" max="9" width="9.76666666666667" customWidth="1"/>
  </cols>
  <sheetData>
    <row r="1" customFormat="1" ht="24.15" customHeight="1" spans="1:8">
      <c r="A1" s="71" t="s">
        <v>485</v>
      </c>
      <c r="B1" s="71"/>
      <c r="C1" s="71"/>
      <c r="D1" s="71"/>
      <c r="E1" s="71"/>
      <c r="F1" s="71"/>
      <c r="G1" s="71"/>
      <c r="H1" s="71"/>
    </row>
    <row r="2" customFormat="1" ht="16" customHeight="1" spans="1:8">
      <c r="A2" s="20"/>
      <c r="B2" s="20"/>
      <c r="C2" s="20"/>
      <c r="D2" s="20"/>
      <c r="E2" s="20"/>
      <c r="F2" s="20"/>
      <c r="G2" s="21" t="s">
        <v>1</v>
      </c>
      <c r="H2" s="21"/>
    </row>
    <row r="3" customFormat="1" ht="17.9" customHeight="1" spans="1:8">
      <c r="A3" s="22" t="s">
        <v>486</v>
      </c>
      <c r="B3" s="22"/>
      <c r="C3" s="22" t="s">
        <v>487</v>
      </c>
      <c r="D3" s="22"/>
      <c r="E3" s="22"/>
      <c r="F3" s="22"/>
      <c r="G3" s="22"/>
      <c r="H3" s="22"/>
    </row>
    <row r="4" customFormat="1" ht="22.4" customHeight="1" spans="1:8">
      <c r="A4" s="22" t="s">
        <v>488</v>
      </c>
      <c r="B4" s="22" t="s">
        <v>489</v>
      </c>
      <c r="C4" s="22" t="s">
        <v>490</v>
      </c>
      <c r="D4" s="22" t="s">
        <v>489</v>
      </c>
      <c r="E4" s="22" t="s">
        <v>491</v>
      </c>
      <c r="F4" s="22" t="s">
        <v>489</v>
      </c>
      <c r="G4" s="22" t="s">
        <v>492</v>
      </c>
      <c r="H4" s="22" t="s">
        <v>489</v>
      </c>
    </row>
    <row r="5" customFormat="1" ht="16.25" customHeight="1" spans="1:8">
      <c r="A5" s="23" t="s">
        <v>493</v>
      </c>
      <c r="B5" s="72">
        <v>271962</v>
      </c>
      <c r="C5" s="73" t="s">
        <v>48</v>
      </c>
      <c r="D5" s="74">
        <v>26293.77564</v>
      </c>
      <c r="E5" s="23" t="s">
        <v>494</v>
      </c>
      <c r="F5" s="24">
        <v>80399.076578</v>
      </c>
      <c r="G5" s="73" t="s">
        <v>495</v>
      </c>
      <c r="H5" s="72">
        <v>73306.793275</v>
      </c>
    </row>
    <row r="6" customFormat="1" ht="16.25" customHeight="1" spans="1:8">
      <c r="A6" s="73" t="s">
        <v>496</v>
      </c>
      <c r="B6" s="72"/>
      <c r="C6" s="73" t="s">
        <v>49</v>
      </c>
      <c r="D6" s="74"/>
      <c r="E6" s="73" t="s">
        <v>497</v>
      </c>
      <c r="F6" s="72">
        <v>75454.476432</v>
      </c>
      <c r="G6" s="73" t="s">
        <v>498</v>
      </c>
      <c r="H6" s="72">
        <v>123025.179422</v>
      </c>
    </row>
    <row r="7" customFormat="1" ht="16.25" customHeight="1" spans="1:8">
      <c r="A7" s="23" t="s">
        <v>499</v>
      </c>
      <c r="B7" s="72"/>
      <c r="C7" s="73" t="s">
        <v>50</v>
      </c>
      <c r="D7" s="74">
        <v>864.26</v>
      </c>
      <c r="E7" s="73" t="s">
        <v>500</v>
      </c>
      <c r="F7" s="72">
        <v>4440.644</v>
      </c>
      <c r="G7" s="73" t="s">
        <v>501</v>
      </c>
      <c r="H7" s="72">
        <v>20817.4</v>
      </c>
    </row>
    <row r="8" customFormat="1" ht="16.25" customHeight="1" spans="1:8">
      <c r="A8" s="73" t="s">
        <v>502</v>
      </c>
      <c r="B8" s="72"/>
      <c r="C8" s="73" t="s">
        <v>51</v>
      </c>
      <c r="D8" s="74">
        <v>8350.957341</v>
      </c>
      <c r="E8" s="73" t="s">
        <v>503</v>
      </c>
      <c r="F8" s="72">
        <v>503.956146</v>
      </c>
      <c r="G8" s="73" t="s">
        <v>504</v>
      </c>
      <c r="H8" s="72">
        <v>209.8</v>
      </c>
    </row>
    <row r="9" customFormat="1" ht="16.25" customHeight="1" spans="1:8">
      <c r="A9" s="73" t="s">
        <v>505</v>
      </c>
      <c r="B9" s="72"/>
      <c r="C9" s="73" t="s">
        <v>52</v>
      </c>
      <c r="D9" s="74">
        <v>42282.712322</v>
      </c>
      <c r="E9" s="23" t="s">
        <v>506</v>
      </c>
      <c r="F9" s="24">
        <v>206308.923422</v>
      </c>
      <c r="G9" s="73" t="s">
        <v>507</v>
      </c>
      <c r="H9" s="72">
        <v>33121.806657</v>
      </c>
    </row>
    <row r="10" customFormat="1" ht="16.25" customHeight="1" spans="1:8">
      <c r="A10" s="73" t="s">
        <v>508</v>
      </c>
      <c r="B10" s="72"/>
      <c r="C10" s="73" t="s">
        <v>53</v>
      </c>
      <c r="D10" s="74">
        <v>282.008</v>
      </c>
      <c r="E10" s="73" t="s">
        <v>509</v>
      </c>
      <c r="F10" s="72">
        <v>26018.4385</v>
      </c>
      <c r="G10" s="73" t="s">
        <v>510</v>
      </c>
      <c r="H10" s="72">
        <v>1825.4</v>
      </c>
    </row>
    <row r="11" customFormat="1" ht="16.25" customHeight="1" spans="1:8">
      <c r="A11" s="73" t="s">
        <v>511</v>
      </c>
      <c r="B11" s="72"/>
      <c r="C11" s="73" t="s">
        <v>54</v>
      </c>
      <c r="D11" s="74">
        <v>3715.05074</v>
      </c>
      <c r="E11" s="73" t="s">
        <v>512</v>
      </c>
      <c r="F11" s="72">
        <v>123570.220422</v>
      </c>
      <c r="G11" s="73" t="s">
        <v>513</v>
      </c>
      <c r="H11" s="72">
        <v>408</v>
      </c>
    </row>
    <row r="12" customFormat="1" ht="16.25" customHeight="1" spans="1:8">
      <c r="A12" s="73" t="s">
        <v>514</v>
      </c>
      <c r="B12" s="72"/>
      <c r="C12" s="73" t="s">
        <v>55</v>
      </c>
      <c r="D12" s="74">
        <v>45443.76481</v>
      </c>
      <c r="E12" s="73" t="s">
        <v>515</v>
      </c>
      <c r="F12" s="72">
        <v>20721.1645</v>
      </c>
      <c r="G12" s="73" t="s">
        <v>516</v>
      </c>
      <c r="H12" s="72">
        <v>20</v>
      </c>
    </row>
    <row r="13" customFormat="1" ht="16.25" customHeight="1" spans="1:8">
      <c r="A13" s="73" t="s">
        <v>517</v>
      </c>
      <c r="B13" s="72"/>
      <c r="C13" s="73" t="s">
        <v>56</v>
      </c>
      <c r="D13" s="74"/>
      <c r="E13" s="73" t="s">
        <v>518</v>
      </c>
      <c r="F13" s="72">
        <v>12081</v>
      </c>
      <c r="G13" s="73" t="s">
        <v>519</v>
      </c>
      <c r="H13" s="72">
        <v>21225.120646</v>
      </c>
    </row>
    <row r="14" customFormat="1" ht="16.25" customHeight="1" spans="1:8">
      <c r="A14" s="73" t="s">
        <v>520</v>
      </c>
      <c r="B14" s="72"/>
      <c r="C14" s="73" t="s">
        <v>57</v>
      </c>
      <c r="D14" s="74">
        <v>22713.004183</v>
      </c>
      <c r="E14" s="73" t="s">
        <v>521</v>
      </c>
      <c r="F14" s="72">
        <v>380.43</v>
      </c>
      <c r="G14" s="73" t="s">
        <v>522</v>
      </c>
      <c r="H14" s="72">
        <v>638.5</v>
      </c>
    </row>
    <row r="15" customFormat="1" ht="16.25" customHeight="1" spans="1:8">
      <c r="A15" s="73" t="s">
        <v>523</v>
      </c>
      <c r="B15" s="72"/>
      <c r="C15" s="73" t="s">
        <v>58</v>
      </c>
      <c r="D15" s="74">
        <v>11454.426</v>
      </c>
      <c r="E15" s="73" t="s">
        <v>524</v>
      </c>
      <c r="F15" s="72">
        <v>22442.17</v>
      </c>
      <c r="G15" s="73" t="s">
        <v>525</v>
      </c>
      <c r="H15" s="72">
        <v>12081</v>
      </c>
    </row>
    <row r="16" customFormat="1" ht="16.25" customHeight="1" spans="1:8">
      <c r="A16" s="73" t="s">
        <v>526</v>
      </c>
      <c r="B16" s="72"/>
      <c r="C16" s="73" t="s">
        <v>59</v>
      </c>
      <c r="D16" s="74">
        <v>16535.95922</v>
      </c>
      <c r="E16" s="73" t="s">
        <v>527</v>
      </c>
      <c r="F16" s="72">
        <v>20</v>
      </c>
      <c r="G16" s="73" t="s">
        <v>528</v>
      </c>
      <c r="H16" s="72"/>
    </row>
    <row r="17" customFormat="1" ht="16.25" customHeight="1" spans="1:8">
      <c r="A17" s="73" t="s">
        <v>529</v>
      </c>
      <c r="B17" s="72"/>
      <c r="C17" s="73" t="s">
        <v>60</v>
      </c>
      <c r="D17" s="74">
        <v>60931.65218</v>
      </c>
      <c r="E17" s="73" t="s">
        <v>530</v>
      </c>
      <c r="F17" s="72">
        <v>408</v>
      </c>
      <c r="G17" s="73" t="s">
        <v>531</v>
      </c>
      <c r="H17" s="72"/>
    </row>
    <row r="18" customFormat="1" ht="16.25" customHeight="1" spans="1:8">
      <c r="A18" s="73" t="s">
        <v>532</v>
      </c>
      <c r="B18" s="72"/>
      <c r="C18" s="73" t="s">
        <v>61</v>
      </c>
      <c r="D18" s="74">
        <v>18514.54238</v>
      </c>
      <c r="E18" s="73" t="s">
        <v>533</v>
      </c>
      <c r="F18" s="72">
        <v>638.5</v>
      </c>
      <c r="G18" s="73" t="s">
        <v>534</v>
      </c>
      <c r="H18" s="72">
        <v>29</v>
      </c>
    </row>
    <row r="19" customFormat="1" ht="16.25" customHeight="1" spans="1:8">
      <c r="A19" s="23" t="s">
        <v>535</v>
      </c>
      <c r="B19" s="24"/>
      <c r="C19" s="73" t="s">
        <v>62</v>
      </c>
      <c r="D19" s="74">
        <v>682.6673</v>
      </c>
      <c r="E19" s="73" t="s">
        <v>536</v>
      </c>
      <c r="F19" s="72">
        <v>29</v>
      </c>
      <c r="G19" s="73"/>
      <c r="H19" s="72"/>
    </row>
    <row r="20" customFormat="1" ht="16.25" customHeight="1" spans="1:8">
      <c r="A20" s="23" t="s">
        <v>537</v>
      </c>
      <c r="B20" s="24"/>
      <c r="C20" s="73" t="s">
        <v>63</v>
      </c>
      <c r="D20" s="74">
        <v>1287.015696</v>
      </c>
      <c r="E20" s="23" t="s">
        <v>538</v>
      </c>
      <c r="F20" s="24"/>
      <c r="G20" s="73"/>
      <c r="H20" s="72"/>
    </row>
    <row r="21" customFormat="1" ht="16.25" customHeight="1" spans="1:8">
      <c r="A21" s="23" t="s">
        <v>539</v>
      </c>
      <c r="B21" s="24"/>
      <c r="C21" s="73" t="s">
        <v>64</v>
      </c>
      <c r="D21" s="74">
        <v>25</v>
      </c>
      <c r="E21" s="73"/>
      <c r="F21" s="73"/>
      <c r="G21" s="73"/>
      <c r="H21" s="72"/>
    </row>
    <row r="22" customFormat="1" ht="16.25" customHeight="1" spans="1:8">
      <c r="A22" s="23" t="s">
        <v>540</v>
      </c>
      <c r="B22" s="24"/>
      <c r="C22" s="73" t="s">
        <v>65</v>
      </c>
      <c r="D22" s="74"/>
      <c r="E22" s="73"/>
      <c r="F22" s="73"/>
      <c r="G22" s="73"/>
      <c r="H22" s="72"/>
    </row>
    <row r="23" customFormat="1" ht="16.25" customHeight="1" spans="1:8">
      <c r="A23" s="23" t="s">
        <v>541</v>
      </c>
      <c r="B23" s="24">
        <v>14746</v>
      </c>
      <c r="C23" s="73" t="s">
        <v>66</v>
      </c>
      <c r="D23" s="74">
        <v>1561.33202</v>
      </c>
      <c r="E23" s="73"/>
      <c r="F23" s="73"/>
      <c r="G23" s="73"/>
      <c r="H23" s="72"/>
    </row>
    <row r="24" customFormat="1" ht="16.25" customHeight="1" spans="1:8">
      <c r="A24" s="73" t="s">
        <v>542</v>
      </c>
      <c r="B24" s="72"/>
      <c r="C24" s="73" t="s">
        <v>67</v>
      </c>
      <c r="D24" s="74">
        <v>7647.026976</v>
      </c>
      <c r="E24" s="73"/>
      <c r="F24" s="73"/>
      <c r="G24" s="73"/>
      <c r="H24" s="72"/>
    </row>
    <row r="25" customFormat="1" ht="16.25" customHeight="1" spans="1:8">
      <c r="A25" s="73" t="s">
        <v>543</v>
      </c>
      <c r="B25" s="72">
        <v>14746</v>
      </c>
      <c r="C25" s="73" t="s">
        <v>68</v>
      </c>
      <c r="D25" s="74">
        <v>385</v>
      </c>
      <c r="E25" s="73"/>
      <c r="F25" s="73"/>
      <c r="G25" s="73"/>
      <c r="H25" s="72"/>
    </row>
    <row r="26" customFormat="1" ht="16.25" customHeight="1" spans="1:8">
      <c r="A26" s="73" t="s">
        <v>544</v>
      </c>
      <c r="B26" s="72"/>
      <c r="C26" s="73" t="s">
        <v>69</v>
      </c>
      <c r="D26" s="74"/>
      <c r="E26" s="73"/>
      <c r="F26" s="73"/>
      <c r="G26" s="73"/>
      <c r="H26" s="72"/>
    </row>
    <row r="27" customFormat="1" ht="16.25" customHeight="1" spans="1:8">
      <c r="A27" s="23" t="s">
        <v>545</v>
      </c>
      <c r="B27" s="24"/>
      <c r="C27" s="73" t="s">
        <v>70</v>
      </c>
      <c r="D27" s="74">
        <v>1656.845192</v>
      </c>
      <c r="E27" s="73"/>
      <c r="F27" s="73"/>
      <c r="G27" s="73"/>
      <c r="H27" s="72"/>
    </row>
    <row r="28" customFormat="1" ht="16.25" customHeight="1" spans="1:8">
      <c r="A28" s="23" t="s">
        <v>546</v>
      </c>
      <c r="B28" s="24"/>
      <c r="C28" s="73" t="s">
        <v>71</v>
      </c>
      <c r="D28" s="74"/>
      <c r="E28" s="73"/>
      <c r="F28" s="73"/>
      <c r="G28" s="73"/>
      <c r="H28" s="72"/>
    </row>
    <row r="29" customFormat="1" ht="16.25" customHeight="1" spans="1:8">
      <c r="A29" s="23" t="s">
        <v>547</v>
      </c>
      <c r="B29" s="24"/>
      <c r="C29" s="73" t="s">
        <v>72</v>
      </c>
      <c r="D29" s="74">
        <v>4000</v>
      </c>
      <c r="E29" s="73"/>
      <c r="F29" s="73"/>
      <c r="G29" s="73"/>
      <c r="H29" s="72"/>
    </row>
    <row r="30" customFormat="1" ht="16.25" customHeight="1" spans="1:8">
      <c r="A30" s="23" t="s">
        <v>548</v>
      </c>
      <c r="B30" s="24"/>
      <c r="C30" s="73" t="s">
        <v>549</v>
      </c>
      <c r="D30" s="74"/>
      <c r="E30" s="73"/>
      <c r="F30" s="73"/>
      <c r="G30" s="73"/>
      <c r="H30" s="72"/>
    </row>
    <row r="31" customFormat="1" ht="16.25" customHeight="1" spans="1:8">
      <c r="A31" s="23" t="s">
        <v>550</v>
      </c>
      <c r="B31" s="24"/>
      <c r="C31" s="73" t="s">
        <v>551</v>
      </c>
      <c r="D31" s="74"/>
      <c r="E31" s="73"/>
      <c r="F31" s="73"/>
      <c r="G31" s="73"/>
      <c r="H31" s="72"/>
    </row>
    <row r="32" customFormat="1" ht="16.25" customHeight="1" spans="1:8">
      <c r="A32" s="73"/>
      <c r="B32" s="73"/>
      <c r="C32" s="73" t="s">
        <v>552</v>
      </c>
      <c r="D32" s="74">
        <v>12081</v>
      </c>
      <c r="E32" s="73"/>
      <c r="F32" s="73"/>
      <c r="G32" s="73"/>
      <c r="H32" s="73"/>
    </row>
    <row r="33" customFormat="1" ht="16.25" customHeight="1" spans="1:8">
      <c r="A33" s="73"/>
      <c r="B33" s="73"/>
      <c r="C33" s="73" t="s">
        <v>553</v>
      </c>
      <c r="D33" s="74"/>
      <c r="E33" s="73"/>
      <c r="F33" s="73"/>
      <c r="G33" s="73"/>
      <c r="H33" s="73"/>
    </row>
    <row r="34" customFormat="1" ht="16.25" customHeight="1" spans="1:8">
      <c r="A34" s="73"/>
      <c r="B34" s="73"/>
      <c r="C34" s="73" t="s">
        <v>554</v>
      </c>
      <c r="D34" s="74"/>
      <c r="E34" s="73"/>
      <c r="F34" s="73"/>
      <c r="G34" s="73"/>
      <c r="H34" s="73"/>
    </row>
    <row r="35" customFormat="1" ht="16.25" customHeight="1" spans="1:8">
      <c r="A35" s="73"/>
      <c r="B35" s="73"/>
      <c r="C35" s="73"/>
      <c r="D35" s="73"/>
      <c r="E35" s="73"/>
      <c r="F35" s="73"/>
      <c r="G35" s="73"/>
      <c r="H35" s="73"/>
    </row>
    <row r="36" customFormat="1" ht="16.25" customHeight="1" spans="1:8">
      <c r="A36" s="23" t="s">
        <v>555</v>
      </c>
      <c r="B36" s="24">
        <v>286708</v>
      </c>
      <c r="C36" s="23" t="s">
        <v>556</v>
      </c>
      <c r="D36" s="24">
        <v>286708</v>
      </c>
      <c r="E36" s="23" t="s">
        <v>556</v>
      </c>
      <c r="F36" s="24">
        <v>286708</v>
      </c>
      <c r="G36" s="23" t="s">
        <v>556</v>
      </c>
      <c r="H36" s="24">
        <v>286708</v>
      </c>
    </row>
    <row r="37" customFormat="1" ht="16.25" customHeight="1" spans="1:8">
      <c r="A37" s="23" t="s">
        <v>557</v>
      </c>
      <c r="B37" s="24"/>
      <c r="C37" s="23" t="s">
        <v>558</v>
      </c>
      <c r="D37" s="24"/>
      <c r="E37" s="23" t="s">
        <v>558</v>
      </c>
      <c r="F37" s="24"/>
      <c r="G37" s="23" t="s">
        <v>558</v>
      </c>
      <c r="H37" s="24"/>
    </row>
    <row r="38" customFormat="1" ht="16.25" customHeight="1" spans="1:8">
      <c r="A38" s="73"/>
      <c r="B38" s="72"/>
      <c r="C38" s="73"/>
      <c r="D38" s="72"/>
      <c r="E38" s="23"/>
      <c r="F38" s="24"/>
      <c r="G38" s="23"/>
      <c r="H38" s="24"/>
    </row>
    <row r="39" customFormat="1" ht="16.25" customHeight="1" spans="1:8">
      <c r="A39" s="23" t="s">
        <v>559</v>
      </c>
      <c r="B39" s="24">
        <v>286708</v>
      </c>
      <c r="C39" s="23" t="s">
        <v>560</v>
      </c>
      <c r="D39" s="24">
        <v>286708</v>
      </c>
      <c r="E39" s="23" t="s">
        <v>560</v>
      </c>
      <c r="F39" s="24">
        <v>286708</v>
      </c>
      <c r="G39" s="23" t="s">
        <v>560</v>
      </c>
      <c r="H39" s="24">
        <v>286708</v>
      </c>
    </row>
  </sheetData>
  <mergeCells count="5">
    <mergeCell ref="A1:H1"/>
    <mergeCell ref="A2:F2"/>
    <mergeCell ref="G2:H2"/>
    <mergeCell ref="A3:B3"/>
    <mergeCell ref="C3:H3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topLeftCell="A4" workbookViewId="0">
      <selection activeCell="H10" sqref="H10"/>
    </sheetView>
  </sheetViews>
  <sheetFormatPr defaultColWidth="9" defaultRowHeight="13.5" outlineLevelCol="3"/>
  <cols>
    <col min="1" max="1" width="36.75" style="25" customWidth="1"/>
    <col min="2" max="2" width="13.25" style="28" customWidth="1"/>
    <col min="3" max="3" width="27.6333333333333" style="25" customWidth="1"/>
    <col min="4" max="4" width="14.8833333333333" style="25" customWidth="1"/>
    <col min="5" max="16384" width="9" style="25"/>
  </cols>
  <sheetData>
    <row r="1" s="25" customFormat="1" ht="42" customHeight="1" spans="1:4">
      <c r="A1" s="29" t="s">
        <v>561</v>
      </c>
      <c r="B1" s="29"/>
      <c r="C1" s="29"/>
      <c r="D1" s="29"/>
    </row>
    <row r="2" s="26" customFormat="1" ht="21" customHeight="1" spans="1:4">
      <c r="A2" s="30" t="s">
        <v>562</v>
      </c>
      <c r="B2" s="31"/>
      <c r="C2" s="30"/>
      <c r="D2" s="32" t="s">
        <v>563</v>
      </c>
    </row>
    <row r="3" s="27" customFormat="1" ht="22.5" customHeight="1" spans="1:4">
      <c r="A3" s="33" t="s">
        <v>564</v>
      </c>
      <c r="B3" s="33"/>
      <c r="C3" s="33" t="s">
        <v>565</v>
      </c>
      <c r="D3" s="33"/>
    </row>
    <row r="4" s="27" customFormat="1" ht="22.5" customHeight="1" spans="1:4">
      <c r="A4" s="33" t="s">
        <v>566</v>
      </c>
      <c r="B4" s="33" t="s">
        <v>3</v>
      </c>
      <c r="C4" s="33" t="s">
        <v>566</v>
      </c>
      <c r="D4" s="33" t="s">
        <v>3</v>
      </c>
    </row>
    <row r="5" s="25" customFormat="1" ht="22.5" customHeight="1" spans="1:4">
      <c r="A5" s="34" t="s">
        <v>567</v>
      </c>
      <c r="B5" s="35">
        <f>SUM(B6:B7)</f>
        <v>36628</v>
      </c>
      <c r="C5" s="34" t="s">
        <v>568</v>
      </c>
      <c r="D5" s="36">
        <f>D6+D7+D8+D9+D10+D13+D14+D15</f>
        <v>271842</v>
      </c>
    </row>
    <row r="6" s="25" customFormat="1" ht="22.5" customHeight="1" spans="1:4">
      <c r="A6" s="37" t="s">
        <v>569</v>
      </c>
      <c r="B6" s="38">
        <v>28625</v>
      </c>
      <c r="C6" s="37" t="s">
        <v>570</v>
      </c>
      <c r="D6" s="39">
        <v>89305</v>
      </c>
    </row>
    <row r="7" s="25" customFormat="1" ht="22.5" customHeight="1" spans="1:4">
      <c r="A7" s="37" t="s">
        <v>571</v>
      </c>
      <c r="B7" s="38">
        <v>8003</v>
      </c>
      <c r="C7" s="37" t="s">
        <v>572</v>
      </c>
      <c r="D7" s="39">
        <v>17232.5</v>
      </c>
    </row>
    <row r="8" s="25" customFormat="1" ht="22.5" customHeight="1" spans="1:4">
      <c r="A8" s="34" t="s">
        <v>573</v>
      </c>
      <c r="B8" s="40">
        <f>B9+B15+B27+B42</f>
        <v>205432</v>
      </c>
      <c r="C8" s="41" t="s">
        <v>574</v>
      </c>
      <c r="D8" s="39">
        <v>21309.5</v>
      </c>
    </row>
    <row r="9" s="25" customFormat="1" ht="22.5" customHeight="1" spans="1:4">
      <c r="A9" s="34" t="s">
        <v>575</v>
      </c>
      <c r="B9" s="40">
        <f>SUM(B10:B14)</f>
        <v>4120</v>
      </c>
      <c r="C9" s="42" t="s">
        <v>576</v>
      </c>
      <c r="D9" s="43">
        <v>18222</v>
      </c>
    </row>
    <row r="10" s="25" customFormat="1" ht="22.5" customHeight="1" spans="1:4">
      <c r="A10" s="44" t="s">
        <v>577</v>
      </c>
      <c r="B10" s="45">
        <v>2408</v>
      </c>
      <c r="C10" s="42" t="s">
        <v>578</v>
      </c>
      <c r="D10" s="43">
        <f>D11+D12</f>
        <v>21917</v>
      </c>
    </row>
    <row r="11" s="25" customFormat="1" ht="22.5" customHeight="1" spans="1:4">
      <c r="A11" s="44" t="s">
        <v>579</v>
      </c>
      <c r="B11" s="45">
        <v>403</v>
      </c>
      <c r="C11" s="46" t="s">
        <v>580</v>
      </c>
      <c r="D11" s="47">
        <v>7665</v>
      </c>
    </row>
    <row r="12" s="25" customFormat="1" ht="22.5" customHeight="1" spans="1:4">
      <c r="A12" s="44" t="s">
        <v>581</v>
      </c>
      <c r="B12" s="45">
        <v>637</v>
      </c>
      <c r="C12" s="46" t="s">
        <v>582</v>
      </c>
      <c r="D12" s="47">
        <v>14252</v>
      </c>
    </row>
    <row r="13" s="25" customFormat="1" ht="22.5" customHeight="1" spans="1:4">
      <c r="A13" s="44" t="s">
        <v>583</v>
      </c>
      <c r="B13" s="45"/>
      <c r="C13" s="46" t="s">
        <v>584</v>
      </c>
      <c r="D13" s="47">
        <v>2800</v>
      </c>
    </row>
    <row r="14" s="25" customFormat="1" ht="22.5" customHeight="1" spans="1:4">
      <c r="A14" s="44" t="s">
        <v>585</v>
      </c>
      <c r="B14" s="45">
        <v>672</v>
      </c>
      <c r="C14" s="46" t="s">
        <v>586</v>
      </c>
      <c r="D14" s="47">
        <v>100056</v>
      </c>
    </row>
    <row r="15" s="25" customFormat="1" ht="22.5" customHeight="1" spans="1:4">
      <c r="A15" s="34" t="s">
        <v>587</v>
      </c>
      <c r="B15" s="35">
        <f>SUM(B16:B26)</f>
        <v>101256</v>
      </c>
      <c r="C15" s="46" t="s">
        <v>588</v>
      </c>
      <c r="D15" s="47">
        <v>1000</v>
      </c>
    </row>
    <row r="16" s="25" customFormat="1" ht="22.5" customHeight="1" spans="1:4">
      <c r="A16" s="37" t="s">
        <v>589</v>
      </c>
      <c r="B16" s="38">
        <v>750</v>
      </c>
      <c r="C16" s="48" t="s">
        <v>78</v>
      </c>
      <c r="D16" s="49">
        <f>D17</f>
        <v>2920</v>
      </c>
    </row>
    <row r="17" s="25" customFormat="1" ht="22.5" customHeight="1" spans="1:4">
      <c r="A17" s="37" t="s">
        <v>590</v>
      </c>
      <c r="B17" s="38">
        <v>42002</v>
      </c>
      <c r="C17" s="48" t="s">
        <v>591</v>
      </c>
      <c r="D17" s="49">
        <f>SUM(D18:D19)</f>
        <v>2920</v>
      </c>
    </row>
    <row r="18" s="25" customFormat="1" ht="22.5" customHeight="1" spans="1:4">
      <c r="A18" s="37" t="s">
        <v>592</v>
      </c>
      <c r="B18" s="50">
        <v>14698</v>
      </c>
      <c r="C18" s="51" t="s">
        <v>593</v>
      </c>
      <c r="D18" s="52"/>
    </row>
    <row r="19" s="25" customFormat="1" ht="22.5" customHeight="1" spans="1:4">
      <c r="A19" s="53" t="s">
        <v>594</v>
      </c>
      <c r="B19" s="38">
        <v>9302</v>
      </c>
      <c r="C19" s="46" t="s">
        <v>595</v>
      </c>
      <c r="D19" s="52">
        <v>2920</v>
      </c>
    </row>
    <row r="20" s="25" customFormat="1" ht="22.5" customHeight="1" spans="1:4">
      <c r="A20" s="37" t="s">
        <v>596</v>
      </c>
      <c r="B20" s="54">
        <v>16168</v>
      </c>
      <c r="C20" s="48"/>
      <c r="D20" s="55"/>
    </row>
    <row r="21" s="25" customFormat="1" ht="22.5" customHeight="1" spans="1:4">
      <c r="A21" s="53" t="s">
        <v>597</v>
      </c>
      <c r="B21" s="54">
        <v>9055</v>
      </c>
      <c r="C21" s="34"/>
      <c r="D21" s="56"/>
    </row>
    <row r="22" s="25" customFormat="1" ht="22.5" customHeight="1" spans="1:4">
      <c r="A22" s="57" t="s">
        <v>598</v>
      </c>
      <c r="B22" s="58"/>
      <c r="C22" s="42"/>
      <c r="D22" s="56"/>
    </row>
    <row r="23" s="25" customFormat="1" ht="22.5" customHeight="1" spans="1:4">
      <c r="A23" s="57" t="s">
        <v>599</v>
      </c>
      <c r="B23" s="54">
        <v>1737</v>
      </c>
      <c r="C23" s="59"/>
      <c r="D23" s="56"/>
    </row>
    <row r="24" s="25" customFormat="1" ht="22.5" customHeight="1" spans="1:4">
      <c r="A24" s="37" t="s">
        <v>600</v>
      </c>
      <c r="B24" s="54">
        <v>24</v>
      </c>
      <c r="C24" s="42"/>
      <c r="D24" s="56"/>
    </row>
    <row r="25" s="25" customFormat="1" ht="22.5" customHeight="1" spans="1:4">
      <c r="A25" s="37" t="s">
        <v>601</v>
      </c>
      <c r="B25" s="58">
        <v>7340</v>
      </c>
      <c r="C25" s="42"/>
      <c r="D25" s="56"/>
    </row>
    <row r="26" s="25" customFormat="1" ht="22.5" customHeight="1" spans="1:4">
      <c r="A26" s="53" t="s">
        <v>602</v>
      </c>
      <c r="B26" s="58">
        <v>180</v>
      </c>
      <c r="C26" s="42"/>
      <c r="D26" s="56"/>
    </row>
    <row r="27" s="25" customFormat="1" ht="22.5" customHeight="1" spans="1:4">
      <c r="A27" s="60" t="s">
        <v>603</v>
      </c>
      <c r="B27" s="61">
        <f>SUM(B28:B41)</f>
        <v>83971</v>
      </c>
      <c r="C27" s="42"/>
      <c r="D27" s="56"/>
    </row>
    <row r="28" s="25" customFormat="1" ht="22.5" customHeight="1" spans="1:4">
      <c r="A28" s="44" t="s">
        <v>604</v>
      </c>
      <c r="B28" s="45">
        <f>12946+1000</f>
        <v>13946</v>
      </c>
      <c r="C28" s="42"/>
      <c r="D28" s="56"/>
    </row>
    <row r="29" s="25" customFormat="1" ht="22.5" customHeight="1" spans="1:4">
      <c r="A29" s="44" t="s">
        <v>605</v>
      </c>
      <c r="B29" s="45">
        <f>15857+2000</f>
        <v>17857</v>
      </c>
      <c r="C29" s="42"/>
      <c r="D29" s="56"/>
    </row>
    <row r="30" s="25" customFormat="1" ht="22.5" customHeight="1" spans="1:4">
      <c r="A30" s="44" t="s">
        <v>606</v>
      </c>
      <c r="B30" s="45">
        <f>10717+2000</f>
        <v>12717</v>
      </c>
      <c r="C30" s="42"/>
      <c r="D30" s="56"/>
    </row>
    <row r="31" s="25" customFormat="1" ht="22.5" customHeight="1" spans="1:4">
      <c r="A31" s="44" t="s">
        <v>607</v>
      </c>
      <c r="B31" s="45">
        <f>11976+2000</f>
        <v>13976</v>
      </c>
      <c r="C31" s="42"/>
      <c r="D31" s="56"/>
    </row>
    <row r="32" s="25" customFormat="1" ht="22.5" customHeight="1" spans="1:4">
      <c r="A32" s="62" t="s">
        <v>608</v>
      </c>
      <c r="B32" s="45">
        <f>847+1000</f>
        <v>1847</v>
      </c>
      <c r="C32" s="42"/>
      <c r="D32" s="56"/>
    </row>
    <row r="33" s="25" customFormat="1" ht="22.5" customHeight="1" spans="1:4">
      <c r="A33" s="44" t="s">
        <v>609</v>
      </c>
      <c r="B33" s="45">
        <v>1031</v>
      </c>
      <c r="C33" s="42"/>
      <c r="D33" s="56"/>
    </row>
    <row r="34" s="25" customFormat="1" ht="22.5" customHeight="1" spans="1:4">
      <c r="A34" s="44" t="s">
        <v>610</v>
      </c>
      <c r="B34" s="45">
        <f>13138+592+1000</f>
        <v>14730</v>
      </c>
      <c r="C34" s="42"/>
      <c r="D34" s="56"/>
    </row>
    <row r="35" s="25" customFormat="1" ht="22.5" customHeight="1" spans="1:4">
      <c r="A35" s="44" t="s">
        <v>611</v>
      </c>
      <c r="B35" s="45">
        <v>876</v>
      </c>
      <c r="C35" s="42"/>
      <c r="D35" s="56"/>
    </row>
    <row r="36" s="25" customFormat="1" ht="22.5" customHeight="1" spans="1:4">
      <c r="A36" s="44" t="s">
        <v>612</v>
      </c>
      <c r="B36" s="45">
        <v>6000</v>
      </c>
      <c r="C36" s="42"/>
      <c r="D36" s="56"/>
    </row>
    <row r="37" s="25" customFormat="1" ht="22.5" customHeight="1" spans="1:4">
      <c r="A37" s="44" t="s">
        <v>613</v>
      </c>
      <c r="B37" s="45">
        <v>113</v>
      </c>
      <c r="C37" s="42"/>
      <c r="D37" s="56"/>
    </row>
    <row r="38" s="25" customFormat="1" ht="22.5" customHeight="1" spans="1:4">
      <c r="A38" s="44" t="s">
        <v>614</v>
      </c>
      <c r="B38" s="45">
        <v>68</v>
      </c>
      <c r="C38" s="42"/>
      <c r="D38" s="56"/>
    </row>
    <row r="39" s="25" customFormat="1" ht="22.5" customHeight="1" spans="1:4">
      <c r="A39" s="44" t="s">
        <v>615</v>
      </c>
      <c r="B39" s="45">
        <v>600</v>
      </c>
      <c r="C39" s="42"/>
      <c r="D39" s="56"/>
    </row>
    <row r="40" s="25" customFormat="1" ht="22.5" customHeight="1" spans="1:4">
      <c r="A40" s="62" t="s">
        <v>616</v>
      </c>
      <c r="B40" s="45">
        <v>40</v>
      </c>
      <c r="C40" s="42"/>
      <c r="D40" s="56"/>
    </row>
    <row r="41" s="25" customFormat="1" ht="22.5" customHeight="1" spans="1:4">
      <c r="A41" s="44" t="s">
        <v>617</v>
      </c>
      <c r="B41" s="45">
        <v>170</v>
      </c>
      <c r="C41" s="42"/>
      <c r="D41" s="56"/>
    </row>
    <row r="42" s="25" customFormat="1" ht="22.5" customHeight="1" spans="1:4">
      <c r="A42" s="48" t="s">
        <v>618</v>
      </c>
      <c r="B42" s="63">
        <v>16085</v>
      </c>
      <c r="C42" s="42"/>
      <c r="D42" s="56"/>
    </row>
    <row r="43" s="25" customFormat="1" ht="22.5" customHeight="1" spans="1:4">
      <c r="A43" s="48" t="s">
        <v>619</v>
      </c>
      <c r="B43" s="64"/>
      <c r="C43" s="42"/>
      <c r="D43" s="56"/>
    </row>
    <row r="44" s="25" customFormat="1" ht="22.5" customHeight="1" spans="1:4">
      <c r="A44" s="46" t="s">
        <v>620</v>
      </c>
      <c r="B44" s="64"/>
      <c r="C44" s="42"/>
      <c r="D44" s="56"/>
    </row>
    <row r="45" s="25" customFormat="1" ht="22.5" customHeight="1" spans="1:4">
      <c r="A45" s="46" t="s">
        <v>621</v>
      </c>
      <c r="B45" s="65"/>
      <c r="C45" s="66" t="s">
        <v>622</v>
      </c>
      <c r="D45" s="56"/>
    </row>
    <row r="46" s="25" customFormat="1" ht="22.5" customHeight="1" spans="1:4">
      <c r="A46" s="46" t="s">
        <v>623</v>
      </c>
      <c r="B46" s="67"/>
      <c r="C46" s="68" t="s">
        <v>624</v>
      </c>
      <c r="D46" s="56"/>
    </row>
    <row r="47" s="25" customFormat="1" ht="22.5" customHeight="1" spans="1:4">
      <c r="A47" s="46" t="s">
        <v>625</v>
      </c>
      <c r="B47" s="55"/>
      <c r="C47" s="68" t="s">
        <v>626</v>
      </c>
      <c r="D47" s="69"/>
    </row>
    <row r="48" s="25" customFormat="1" ht="22.5" customHeight="1" spans="1:4">
      <c r="A48" s="48" t="s">
        <v>627</v>
      </c>
      <c r="B48" s="49">
        <v>1000</v>
      </c>
      <c r="C48" s="60" t="s">
        <v>628</v>
      </c>
      <c r="D48" s="69"/>
    </row>
    <row r="49" s="25" customFormat="1" ht="22.5" customHeight="1" spans="1:4">
      <c r="A49" s="34" t="s">
        <v>629</v>
      </c>
      <c r="B49" s="55"/>
      <c r="C49" s="60" t="s">
        <v>630</v>
      </c>
      <c r="D49" s="56"/>
    </row>
    <row r="50" s="25" customFormat="1" ht="22.5" customHeight="1" spans="1:4">
      <c r="A50" s="34" t="s">
        <v>631</v>
      </c>
      <c r="B50" s="49">
        <f>SUM(B51:B54)</f>
        <v>31702</v>
      </c>
      <c r="C50" s="60" t="s">
        <v>632</v>
      </c>
      <c r="D50" s="69"/>
    </row>
    <row r="51" s="25" customFormat="1" ht="22.5" customHeight="1" spans="1:4">
      <c r="A51" s="37" t="s">
        <v>633</v>
      </c>
      <c r="B51" s="52">
        <v>7162</v>
      </c>
      <c r="C51" s="60"/>
      <c r="D51" s="56"/>
    </row>
    <row r="52" s="25" customFormat="1" ht="22.5" customHeight="1" spans="1:4">
      <c r="A52" s="37" t="s">
        <v>634</v>
      </c>
      <c r="B52" s="52"/>
      <c r="C52" s="60"/>
      <c r="D52" s="69"/>
    </row>
    <row r="53" s="25" customFormat="1" ht="22.5" customHeight="1" spans="1:4">
      <c r="A53" s="37" t="s">
        <v>635</v>
      </c>
      <c r="B53" s="40"/>
      <c r="C53" s="53"/>
      <c r="D53" s="69"/>
    </row>
    <row r="54" s="25" customFormat="1" ht="22.5" customHeight="1" spans="1:4">
      <c r="A54" s="37" t="s">
        <v>636</v>
      </c>
      <c r="B54" s="52">
        <v>24540</v>
      </c>
      <c r="C54" s="42"/>
      <c r="D54" s="69"/>
    </row>
    <row r="55" s="25" customFormat="1" ht="22.5" customHeight="1" spans="1:4">
      <c r="A55" s="70" t="s">
        <v>45</v>
      </c>
      <c r="B55" s="49">
        <f>B5+B8+B43+B48+B49+B50</f>
        <v>274762</v>
      </c>
      <c r="C55" s="70" t="s">
        <v>85</v>
      </c>
      <c r="D55" s="36">
        <f>D5+D16</f>
        <v>274762</v>
      </c>
    </row>
  </sheetData>
  <mergeCells count="3">
    <mergeCell ref="A1:D1"/>
    <mergeCell ref="A3:B3"/>
    <mergeCell ref="C3:D3"/>
  </mergeCells>
  <conditionalFormatting sqref="A30:A41">
    <cfRule type="cellIs" dxfId="0" priority="2" stopIfTrue="1" operator="equal">
      <formula>0</formula>
    </cfRule>
  </conditionalFormatting>
  <conditionalFormatting sqref="A5:A11 C11:C21 C5:C7 B8:B9 B46 B18 B50:B53 C23">
    <cfRule type="cellIs" dxfId="0" priority="7" stopIfTrue="1" operator="equal">
      <formula>0</formula>
    </cfRule>
  </conditionalFormatting>
  <conditionalFormatting sqref="B8:B9 B18">
    <cfRule type="cellIs" dxfId="0" priority="6" stopIfTrue="1" operator="equal">
      <formula>0</formula>
    </cfRule>
  </conditionalFormatting>
  <conditionalFormatting sqref="A12:A21 A42:A54 A24:A27">
    <cfRule type="cellIs" dxfId="0" priority="4" stopIfTrue="1" operator="equal">
      <formula>0</formula>
    </cfRule>
  </conditionalFormatting>
  <conditionalFormatting sqref="A22:A23 A28:A29">
    <cfRule type="cellIs" dxfId="0" priority="3" stopIfTrue="1" operator="equal">
      <formula>0</formula>
    </cfRule>
  </conditionalFormatting>
  <conditionalFormatting sqref="B26 B31">
    <cfRule type="cellIs" dxfId="0" priority="5" stopIfTrue="1" operator="equal">
      <formula>0</formula>
    </cfRule>
  </conditionalFormatting>
  <conditionalFormatting sqref="C48:C52 C54">
    <cfRule type="cellIs" dxfId="0" priority="1" stopIfTrue="1" operator="equal">
      <formula>0</formula>
    </cfRule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J25" sqref="J25"/>
    </sheetView>
  </sheetViews>
  <sheetFormatPr defaultColWidth="10" defaultRowHeight="13.5" outlineLevelRow="4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customFormat="1" ht="33.6" customHeight="1" spans="1:8">
      <c r="A1" s="19" t="s">
        <v>637</v>
      </c>
      <c r="B1" s="19"/>
      <c r="C1" s="19"/>
      <c r="D1" s="19"/>
      <c r="E1" s="19"/>
      <c r="F1" s="19"/>
      <c r="G1" s="19"/>
      <c r="H1" s="19"/>
    </row>
    <row r="2" customFormat="1" ht="25" customHeight="1" spans="1:8">
      <c r="A2" s="20"/>
      <c r="B2" s="20"/>
      <c r="C2" s="20"/>
      <c r="D2" s="20"/>
      <c r="E2" s="20"/>
      <c r="F2" s="20"/>
      <c r="G2" s="20"/>
      <c r="H2" s="21" t="s">
        <v>1</v>
      </c>
    </row>
    <row r="3" customFormat="1" ht="23.25" customHeight="1" spans="1:8">
      <c r="A3" s="22" t="s">
        <v>638</v>
      </c>
      <c r="B3" s="22" t="s">
        <v>639</v>
      </c>
      <c r="C3" s="22" t="s">
        <v>640</v>
      </c>
      <c r="D3" s="22" t="s">
        <v>641</v>
      </c>
      <c r="E3" s="22" t="s">
        <v>642</v>
      </c>
      <c r="F3" s="22"/>
      <c r="G3" s="22"/>
      <c r="H3" s="22" t="s">
        <v>643</v>
      </c>
    </row>
    <row r="4" customFormat="1" ht="25.85" customHeight="1" spans="1:8">
      <c r="A4" s="22"/>
      <c r="B4" s="22"/>
      <c r="C4" s="22"/>
      <c r="D4" s="22"/>
      <c r="E4" s="22" t="s">
        <v>644</v>
      </c>
      <c r="F4" s="22" t="s">
        <v>645</v>
      </c>
      <c r="G4" s="22" t="s">
        <v>646</v>
      </c>
      <c r="H4" s="22"/>
    </row>
    <row r="5" customFormat="1" ht="22.8" customHeight="1" spans="1:8">
      <c r="A5" s="23"/>
      <c r="B5" s="23" t="s">
        <v>647</v>
      </c>
      <c r="C5" s="24">
        <v>1046.235</v>
      </c>
      <c r="D5" s="24"/>
      <c r="E5" s="24">
        <v>694.64</v>
      </c>
      <c r="F5" s="24">
        <v>75</v>
      </c>
      <c r="G5" s="24">
        <v>619.64</v>
      </c>
      <c r="H5" s="24">
        <v>351.595</v>
      </c>
    </row>
  </sheetData>
  <mergeCells count="8">
    <mergeCell ref="A1:H1"/>
    <mergeCell ref="A2:G2"/>
    <mergeCell ref="E3:G3"/>
    <mergeCell ref="A3:A4"/>
    <mergeCell ref="B3:B4"/>
    <mergeCell ref="C3:C4"/>
    <mergeCell ref="D3:D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一般公共预算收入预算表</vt:lpstr>
      <vt:lpstr>一般公共预算支出预算表</vt:lpstr>
      <vt:lpstr>本级一般公共预算收入预算表</vt:lpstr>
      <vt:lpstr>本级一般公共预算支出预算表</vt:lpstr>
      <vt:lpstr>本级一般公共预算本级支出预算表</vt:lpstr>
      <vt:lpstr>本级一般公共预算基本支出预算表</vt:lpstr>
      <vt:lpstr>一般公共预算财政拨款收支预算总表</vt:lpstr>
      <vt:lpstr>一般公共预算税收返还和转移支付表</vt:lpstr>
      <vt:lpstr>一般公共预算“三公”经费支出表</vt:lpstr>
      <vt:lpstr>本级一般公共预算对下级的转移支付预算分项目表</vt:lpstr>
      <vt:lpstr>本级一般公共预算对下级的转移支付预算分地区表</vt:lpstr>
      <vt:lpstr>地方政府一般债务余额情况表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甫</cp:lastModifiedBy>
  <dcterms:created xsi:type="dcterms:W3CDTF">2023-02-17T01:02:00Z</dcterms:created>
  <dcterms:modified xsi:type="dcterms:W3CDTF">2024-12-05T03:25:38Z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3DAF32F9897D4213A1A2E4FACD6C76D9_13</vt:lpwstr>
  </property>
  <property fmtid="{D5CDD505-2E9C-101B-9397-08002B2CF9AE}" pid="3" name="KSOProductBuildVer">
    <vt:lpwstr>2052-12.1.0.19302</vt:lpwstr>
  </property>
</Properties>
</file>