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8970" tabRatio="737"/>
  </bookViews>
  <sheets>
    <sheet name="社保基金11" sheetId="27" r:id="rId1"/>
  </sheets>
  <externalReferences>
    <externalReference r:id="rId2"/>
  </externalReferences>
  <definedNames>
    <definedName name="_xlnm.Print_Area" hidden="1">[1]明细表!$A$1:$E$120</definedName>
    <definedName name="_xlnm.Print_Titles" hidden="1">#REF!</definedName>
    <definedName name="汇总表" localSheetId="0" hidden="1">#REF!</definedName>
    <definedName name="汇总表" hidden="1">#REF!</definedName>
    <definedName name="明细表" localSheetId="0" hidden="1">#REF!</definedName>
    <definedName name="明细表" hidden="1">[1]城市污水处理收入!$A$1:$E$10</definedName>
    <definedName name="一般公共预算支出明细表" hidden="1">#REF!</definedName>
  </definedNames>
  <calcPr calcId="125725" concurrentCalc="0"/>
</workbook>
</file>

<file path=xl/calcChain.xml><?xml version="1.0" encoding="utf-8"?>
<calcChain xmlns="http://schemas.openxmlformats.org/spreadsheetml/2006/main">
  <c r="H6" i="27"/>
  <c r="H15"/>
  <c r="H22"/>
  <c r="H21"/>
  <c r="D6"/>
  <c r="D15"/>
  <c r="D22"/>
  <c r="D21"/>
  <c r="E6"/>
  <c r="E15"/>
  <c r="E21"/>
  <c r="J6"/>
  <c r="J15"/>
  <c r="J22"/>
  <c r="I6"/>
  <c r="I15"/>
  <c r="I22"/>
  <c r="G6"/>
  <c r="G15"/>
  <c r="G22"/>
  <c r="F6"/>
  <c r="F15"/>
  <c r="F22"/>
  <c r="C6"/>
  <c r="C15"/>
  <c r="C22"/>
  <c r="B5"/>
  <c r="B6"/>
  <c r="B15"/>
  <c r="B22"/>
  <c r="J21"/>
  <c r="I21"/>
  <c r="G21"/>
  <c r="F21"/>
  <c r="C21"/>
  <c r="B21"/>
</calcChain>
</file>

<file path=xl/sharedStrings.xml><?xml version="1.0" encoding="utf-8"?>
<sst xmlns="http://schemas.openxmlformats.org/spreadsheetml/2006/main" count="30" uniqueCount="30">
  <si>
    <t>单位：万元</t>
  </si>
  <si>
    <t>合计</t>
  </si>
  <si>
    <t>项        目</t>
  </si>
  <si>
    <t>企业职工基本
养老保险基金</t>
  </si>
  <si>
    <t>城乡居民基本
养老保险基金</t>
  </si>
  <si>
    <t>机关事业单位
基本养老保险基金</t>
  </si>
  <si>
    <t>职工基本医疗
保险基金</t>
  </si>
  <si>
    <t>城乡居民基本
医疗保险基金</t>
  </si>
  <si>
    <t>工伤保险基金</t>
  </si>
  <si>
    <t>失业保险基金</t>
  </si>
  <si>
    <t>生育保险基金</t>
  </si>
  <si>
    <t xml:space="preserve">  上年结余</t>
  </si>
  <si>
    <t>一、收入</t>
  </si>
  <si>
    <t xml:space="preserve">    其中： 1.保险费收入</t>
  </si>
  <si>
    <t xml:space="preserve">           2.利息收入</t>
  </si>
  <si>
    <t xml:space="preserve">           3.财政补贴收入</t>
  </si>
  <si>
    <t xml:space="preserve">           4.委托投资收益</t>
  </si>
  <si>
    <t xml:space="preserve">           5.其他收入</t>
  </si>
  <si>
    <t xml:space="preserve">           6.转移收入</t>
  </si>
  <si>
    <t xml:space="preserve">           7.中央调剂资金收入（省级专用）</t>
  </si>
  <si>
    <t xml:space="preserve">           8.中央调剂基金收入（中央专用)</t>
  </si>
  <si>
    <t>二、支出</t>
  </si>
  <si>
    <t xml:space="preserve">    其中： 1.社会保险待遇支出</t>
  </si>
  <si>
    <t xml:space="preserve">           2.其他支出</t>
  </si>
  <si>
    <t xml:space="preserve">           3.转移支出</t>
  </si>
  <si>
    <t xml:space="preserve">           4.中央调剂基金支出（中央专用）</t>
  </si>
  <si>
    <t xml:space="preserve">           5.中央调剂资金支出（省级专用）</t>
  </si>
  <si>
    <t>三、本年收支结余</t>
  </si>
  <si>
    <t>四、年末滚存结余</t>
  </si>
  <si>
    <t>2019年社会保险基金预算总表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</si>
</sst>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#,##0.00_ ;\-#,##0.00;;"/>
    <numFmt numFmtId="177" formatCode="#,##0.00_ "/>
  </numFmts>
  <fonts count="13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20"/>
      <color indexed="8"/>
      <name val="华文中宋"/>
      <charset val="134"/>
    </font>
    <font>
      <sz val="20"/>
      <name val="华文中宋"/>
      <charset val="134"/>
    </font>
    <font>
      <sz val="12"/>
      <color indexed="8"/>
      <name val="Arial Narrow"/>
      <family val="2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49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7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8" fillId="2" borderId="1" xfId="0" applyNumberFormat="1" applyFont="1" applyFill="1" applyBorder="1" applyAlignment="1" applyProtection="1">
      <alignment vertical="center"/>
    </xf>
    <xf numFmtId="0" fontId="7" fillId="2" borderId="1" xfId="0" applyNumberFormat="1" applyFont="1" applyFill="1" applyBorder="1" applyAlignment="1" applyProtection="1">
      <alignment vertical="center"/>
    </xf>
    <xf numFmtId="0" fontId="7" fillId="2" borderId="2" xfId="0" applyNumberFormat="1" applyFont="1" applyFill="1" applyBorder="1" applyAlignment="1" applyProtection="1">
      <alignment vertical="center"/>
    </xf>
    <xf numFmtId="0" fontId="4" fillId="2" borderId="2" xfId="0" applyNumberFormat="1" applyFont="1" applyFill="1" applyBorder="1" applyAlignment="1" applyProtection="1">
      <alignment vertical="center"/>
    </xf>
    <xf numFmtId="0" fontId="9" fillId="2" borderId="3" xfId="0" applyNumberFormat="1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/>
    </xf>
    <xf numFmtId="176" fontId="9" fillId="2" borderId="3" xfId="0" applyNumberFormat="1" applyFont="1" applyFill="1" applyBorder="1" applyAlignment="1" applyProtection="1">
      <alignment horizontal="right" vertical="center"/>
    </xf>
    <xf numFmtId="176" fontId="9" fillId="2" borderId="6" xfId="0" applyNumberFormat="1" applyFont="1" applyFill="1" applyBorder="1" applyAlignment="1" applyProtection="1">
      <alignment horizontal="right" vertical="center"/>
    </xf>
    <xf numFmtId="0" fontId="9" fillId="2" borderId="7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vertical="center"/>
    </xf>
    <xf numFmtId="176" fontId="9" fillId="2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5" xfId="0" applyNumberFormat="1" applyFont="1" applyFill="1" applyBorder="1" applyAlignment="1" applyProtection="1">
      <alignment horizontal="right" vertical="center"/>
    </xf>
    <xf numFmtId="176" fontId="9" fillId="2" borderId="9" xfId="0" applyNumberFormat="1" applyFont="1" applyFill="1" applyBorder="1" applyAlignment="1" applyProtection="1">
      <alignment horizontal="center" vertical="center"/>
    </xf>
    <xf numFmtId="176" fontId="9" fillId="2" borderId="10" xfId="0" applyNumberFormat="1" applyFont="1" applyFill="1" applyBorder="1" applyAlignment="1" applyProtection="1">
      <alignment horizontal="right" vertical="center"/>
    </xf>
    <xf numFmtId="0" fontId="9" fillId="2" borderId="11" xfId="0" applyNumberFormat="1" applyFont="1" applyFill="1" applyBorder="1" applyAlignment="1" applyProtection="1">
      <alignment horizontal="right" vertical="center"/>
    </xf>
    <xf numFmtId="176" fontId="2" fillId="2" borderId="6" xfId="0" applyNumberFormat="1" applyFont="1" applyFill="1" applyBorder="1" applyAlignment="1" applyProtection="1">
      <alignment horizontal="right" vertical="center" wrapText="1"/>
    </xf>
    <xf numFmtId="176" fontId="2" fillId="2" borderId="8" xfId="0" applyNumberFormat="1" applyFont="1" applyFill="1" applyBorder="1" applyAlignment="1" applyProtection="1">
      <alignment horizontal="right" vertical="center" wrapText="1"/>
    </xf>
    <xf numFmtId="176" fontId="2" fillId="2" borderId="3" xfId="0" applyNumberFormat="1" applyFont="1" applyFill="1" applyBorder="1" applyAlignment="1" applyProtection="1">
      <alignment horizontal="right" vertical="center" wrapText="1"/>
    </xf>
    <xf numFmtId="176" fontId="2" fillId="2" borderId="3" xfId="0" applyNumberFormat="1" applyFont="1" applyFill="1" applyBorder="1" applyAlignment="1" applyProtection="1">
      <alignment horizontal="center" vertical="center" wrapText="1"/>
    </xf>
    <xf numFmtId="177" fontId="2" fillId="2" borderId="3" xfId="0" applyNumberFormat="1" applyFont="1" applyFill="1" applyBorder="1" applyAlignment="1" applyProtection="1">
      <alignment horizontal="right" vertical="center" wrapText="1"/>
    </xf>
    <xf numFmtId="176" fontId="2" fillId="2" borderId="12" xfId="0" applyNumberFormat="1" applyFont="1" applyFill="1" applyBorder="1" applyAlignment="1" applyProtection="1">
      <alignment horizontal="right" vertical="center"/>
    </xf>
    <xf numFmtId="176" fontId="2" fillId="2" borderId="8" xfId="0" applyNumberFormat="1" applyFont="1" applyFill="1" applyBorder="1" applyAlignment="1" applyProtection="1">
      <alignment horizontal="right" vertical="center"/>
    </xf>
    <xf numFmtId="176" fontId="2" fillId="2" borderId="3" xfId="0" applyNumberFormat="1" applyFont="1" applyFill="1" applyBorder="1" applyAlignment="1" applyProtection="1">
      <alignment horizontal="right" vertical="center"/>
    </xf>
    <xf numFmtId="176" fontId="2" fillId="2" borderId="3" xfId="0" applyNumberFormat="1" applyFont="1" applyFill="1" applyBorder="1" applyAlignment="1" applyProtection="1">
      <alignment horizontal="center" vertical="center"/>
    </xf>
    <xf numFmtId="176" fontId="1" fillId="2" borderId="3" xfId="0" applyNumberFormat="1" applyFont="1" applyFill="1" applyBorder="1" applyAlignment="1" applyProtection="1">
      <alignment horizontal="right" vertical="center"/>
    </xf>
    <xf numFmtId="176" fontId="1" fillId="2" borderId="8" xfId="0" applyNumberFormat="1" applyFont="1" applyFill="1" applyBorder="1" applyAlignment="1" applyProtection="1">
      <alignment horizontal="right" vertical="center"/>
    </xf>
    <xf numFmtId="176" fontId="1" fillId="2" borderId="3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right" vertical="center"/>
    </xf>
  </cellXfs>
  <cellStyles count="16">
    <cellStyle name="_ET_STYLE_NoName_00_" xfId="1"/>
    <cellStyle name="_ET_STYLE_NoName_00__2012年手工预算2012年部门预算20120219" xfId="2"/>
    <cellStyle name="常规" xfId="0" builtinId="0"/>
    <cellStyle name="常规 2" xfId="3"/>
    <cellStyle name="常规 2 2" xfId="4"/>
    <cellStyle name="常规 3" xfId="5"/>
    <cellStyle name="常规 3 2" xfId="6"/>
    <cellStyle name="常规 4" xfId="7"/>
    <cellStyle name="常规 4 2" xfId="8"/>
    <cellStyle name="常规 5" xfId="9"/>
    <cellStyle name="常规 5 2" xfId="10"/>
    <cellStyle name="常规 6" xfId="11"/>
    <cellStyle name="常规 6 2" xfId="12"/>
    <cellStyle name="常规 7" xfId="13"/>
    <cellStyle name="常规 7 2" xfId="14"/>
    <cellStyle name="常规 8" xfId="1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21;&#19978;&#27719;&#25253;/2016/&#37096;&#38376;&#39044;&#31639;/&#38750;&#31246;&#23450;&#31295;/2016&#24180;&#22522;&#37329;&#39044;&#31639;&#34920;-&#23450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3"/>
  <sheetViews>
    <sheetView tabSelected="1" workbookViewId="0">
      <selection activeCell="B8" sqref="B8"/>
    </sheetView>
  </sheetViews>
  <sheetFormatPr defaultColWidth="8.25" defaultRowHeight="14.25" customHeight="1"/>
  <cols>
    <col min="1" max="1" width="43" style="3" customWidth="1"/>
    <col min="2" max="2" width="13.625" style="3" customWidth="1"/>
    <col min="3" max="4" width="15.25" style="3" customWidth="1"/>
    <col min="5" max="5" width="16.875" style="3" customWidth="1"/>
    <col min="6" max="7" width="15.25" style="3" customWidth="1"/>
    <col min="8" max="10" width="13.125" style="3" customWidth="1"/>
    <col min="11" max="16384" width="8.25" style="3"/>
  </cols>
  <sheetData>
    <row r="1" spans="1:256" ht="37.5" customHeight="1">
      <c r="A1" s="46" t="s">
        <v>29</v>
      </c>
      <c r="B1" s="46"/>
      <c r="C1" s="46"/>
      <c r="D1" s="47"/>
      <c r="E1" s="46"/>
      <c r="F1" s="46"/>
      <c r="G1" s="46"/>
      <c r="H1" s="46"/>
      <c r="I1" s="46"/>
      <c r="J1" s="46"/>
    </row>
    <row r="2" spans="1:256" ht="5.0999999999999996" customHeight="1">
      <c r="A2" s="4"/>
      <c r="B2" s="4"/>
      <c r="C2" s="4"/>
      <c r="D2" s="5"/>
      <c r="E2" s="4"/>
      <c r="F2" s="4"/>
      <c r="G2" s="4"/>
      <c r="H2" s="4"/>
      <c r="I2" s="48"/>
      <c r="J2" s="48"/>
    </row>
    <row r="3" spans="1:256" ht="18.95" customHeight="1">
      <c r="A3" s="6"/>
      <c r="B3" s="7"/>
      <c r="C3" s="8"/>
      <c r="D3" s="9"/>
      <c r="E3" s="7"/>
      <c r="F3" s="7"/>
      <c r="G3" s="7"/>
      <c r="H3" s="7"/>
      <c r="I3" s="25"/>
      <c r="J3" s="26" t="s">
        <v>0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</row>
    <row r="4" spans="1:256" s="1" customFormat="1" ht="33" customHeight="1">
      <c r="A4" s="10" t="s">
        <v>2</v>
      </c>
      <c r="B4" s="11" t="s">
        <v>1</v>
      </c>
      <c r="C4" s="12" t="s">
        <v>3</v>
      </c>
      <c r="D4" s="12" t="s">
        <v>4</v>
      </c>
      <c r="E4" s="13" t="s">
        <v>5</v>
      </c>
      <c r="F4" s="14" t="s">
        <v>6</v>
      </c>
      <c r="G4" s="14" t="s">
        <v>7</v>
      </c>
      <c r="H4" s="14" t="s">
        <v>8</v>
      </c>
      <c r="I4" s="11" t="s">
        <v>9</v>
      </c>
      <c r="J4" s="12" t="s">
        <v>10</v>
      </c>
    </row>
    <row r="5" spans="1:256" s="2" customFormat="1" ht="27" customHeight="1">
      <c r="A5" s="15" t="s">
        <v>11</v>
      </c>
      <c r="B5" s="16">
        <f>SUM(C5:J5)</f>
        <v>2564.0500000000002</v>
      </c>
      <c r="C5" s="16"/>
      <c r="D5" s="39"/>
      <c r="E5" s="34">
        <v>490</v>
      </c>
      <c r="F5" s="17"/>
      <c r="G5" s="16"/>
      <c r="H5" s="43">
        <v>2074.0500000000002</v>
      </c>
      <c r="I5" s="16"/>
      <c r="J5" s="16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</row>
    <row r="6" spans="1:256" s="2" customFormat="1" ht="27" customHeight="1">
      <c r="A6" s="18" t="s">
        <v>12</v>
      </c>
      <c r="B6" s="16">
        <f>SUM(C6:J6)</f>
        <v>19704.21</v>
      </c>
      <c r="C6" s="19">
        <f t="shared" ref="C6:J6" si="0">SUM(C7:C14)</f>
        <v>0</v>
      </c>
      <c r="D6" s="40">
        <f t="shared" si="0"/>
        <v>6175.39</v>
      </c>
      <c r="E6" s="35">
        <f>SUM(E7:E14)</f>
        <v>13010</v>
      </c>
      <c r="F6" s="19">
        <f t="shared" si="0"/>
        <v>0</v>
      </c>
      <c r="G6" s="19">
        <f t="shared" si="0"/>
        <v>0</v>
      </c>
      <c r="H6" s="44">
        <f t="shared" si="0"/>
        <v>518.82000000000005</v>
      </c>
      <c r="I6" s="19">
        <f t="shared" si="0"/>
        <v>0</v>
      </c>
      <c r="J6" s="19">
        <f t="shared" si="0"/>
        <v>0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s="2" customFormat="1" ht="27" customHeight="1">
      <c r="A7" s="20" t="s">
        <v>13</v>
      </c>
      <c r="B7" s="16"/>
      <c r="C7" s="16"/>
      <c r="D7" s="41">
        <v>1418.55</v>
      </c>
      <c r="E7" s="36">
        <v>9840</v>
      </c>
      <c r="F7" s="16"/>
      <c r="G7" s="16"/>
      <c r="H7" s="43">
        <v>505</v>
      </c>
      <c r="I7" s="29"/>
      <c r="J7" s="30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s="2" customFormat="1" ht="27" customHeight="1">
      <c r="A8" s="20" t="s">
        <v>14</v>
      </c>
      <c r="B8" s="16"/>
      <c r="C8" s="16"/>
      <c r="D8" s="41">
        <v>21</v>
      </c>
      <c r="E8" s="36">
        <v>20</v>
      </c>
      <c r="F8" s="16"/>
      <c r="G8" s="16"/>
      <c r="H8" s="43">
        <v>13.82</v>
      </c>
      <c r="I8" s="29"/>
      <c r="J8" s="30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s="2" customFormat="1" ht="27" customHeight="1">
      <c r="A9" s="21" t="s">
        <v>15</v>
      </c>
      <c r="B9" s="16"/>
      <c r="C9" s="16"/>
      <c r="D9" s="41">
        <v>4734.07</v>
      </c>
      <c r="E9" s="36">
        <v>2950</v>
      </c>
      <c r="F9" s="16"/>
      <c r="G9" s="16"/>
      <c r="H9" s="43"/>
      <c r="I9" s="29"/>
      <c r="J9" s="30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" customFormat="1" ht="27" customHeight="1">
      <c r="A10" s="21" t="s">
        <v>16</v>
      </c>
      <c r="B10" s="16"/>
      <c r="C10" s="16"/>
      <c r="D10" s="41"/>
      <c r="E10" s="36"/>
      <c r="F10" s="16"/>
      <c r="G10" s="16"/>
      <c r="H10" s="43"/>
      <c r="I10" s="29"/>
      <c r="J10" s="30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s="2" customFormat="1" ht="27" customHeight="1">
      <c r="A11" s="21" t="s">
        <v>17</v>
      </c>
      <c r="B11" s="16"/>
      <c r="C11" s="16"/>
      <c r="D11" s="41">
        <v>1.6</v>
      </c>
      <c r="E11" s="36"/>
      <c r="F11" s="16"/>
      <c r="G11" s="16"/>
      <c r="H11" s="43"/>
      <c r="I11" s="29"/>
      <c r="J11" s="30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s="2" customFormat="1" ht="27" customHeight="1">
      <c r="A12" s="21" t="s">
        <v>18</v>
      </c>
      <c r="B12" s="16"/>
      <c r="C12" s="16"/>
      <c r="D12" s="41">
        <v>0.17</v>
      </c>
      <c r="E12" s="36">
        <v>200</v>
      </c>
      <c r="F12" s="16"/>
      <c r="G12" s="16"/>
      <c r="H12" s="43"/>
      <c r="I12" s="29"/>
      <c r="J12" s="30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s="2" customFormat="1" ht="27" customHeight="1">
      <c r="A13" s="21" t="s">
        <v>19</v>
      </c>
      <c r="B13" s="16"/>
      <c r="C13" s="16"/>
      <c r="D13" s="41"/>
      <c r="E13" s="36"/>
      <c r="F13" s="16"/>
      <c r="G13" s="16"/>
      <c r="H13" s="43"/>
      <c r="I13" s="29"/>
      <c r="J13" s="30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s="2" customFormat="1" ht="27" customHeight="1">
      <c r="A14" s="21" t="s">
        <v>20</v>
      </c>
      <c r="B14" s="16">
        <v>0</v>
      </c>
      <c r="C14" s="16">
        <v>0</v>
      </c>
      <c r="D14" s="42"/>
      <c r="E14" s="37"/>
      <c r="F14" s="22"/>
      <c r="G14" s="22"/>
      <c r="H14" s="45"/>
      <c r="I14" s="22"/>
      <c r="J14" s="31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" customFormat="1" ht="27" customHeight="1">
      <c r="A15" s="20" t="s">
        <v>21</v>
      </c>
      <c r="B15" s="16">
        <f>SUM(C15:J15)</f>
        <v>18642.16</v>
      </c>
      <c r="C15" s="16">
        <f t="shared" ref="C15:J15" si="1">SUM(C16:C20)</f>
        <v>0</v>
      </c>
      <c r="D15" s="41">
        <f t="shared" si="1"/>
        <v>4623.4699999999993</v>
      </c>
      <c r="E15" s="36">
        <f>SUM(E16:E20)</f>
        <v>13500</v>
      </c>
      <c r="F15" s="16">
        <f t="shared" si="1"/>
        <v>0</v>
      </c>
      <c r="G15" s="16">
        <f t="shared" si="1"/>
        <v>0</v>
      </c>
      <c r="H15" s="43">
        <f t="shared" si="1"/>
        <v>518.69000000000005</v>
      </c>
      <c r="I15" s="16">
        <f t="shared" si="1"/>
        <v>0</v>
      </c>
      <c r="J15" s="16">
        <f t="shared" si="1"/>
        <v>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s="2" customFormat="1" ht="27" customHeight="1">
      <c r="A16" s="20" t="s">
        <v>22</v>
      </c>
      <c r="B16" s="16"/>
      <c r="C16" s="16"/>
      <c r="D16" s="41">
        <v>4623.32</v>
      </c>
      <c r="E16" s="36">
        <v>13400</v>
      </c>
      <c r="F16" s="16"/>
      <c r="G16" s="16"/>
      <c r="H16" s="43">
        <v>504.69</v>
      </c>
      <c r="I16" s="29"/>
      <c r="J16" s="30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s="2" customFormat="1" ht="27" customHeight="1">
      <c r="A17" s="20" t="s">
        <v>23</v>
      </c>
      <c r="B17" s="16"/>
      <c r="C17" s="16">
        <v>0</v>
      </c>
      <c r="D17" s="41">
        <v>0</v>
      </c>
      <c r="E17" s="36">
        <v>0</v>
      </c>
      <c r="F17" s="16">
        <v>0</v>
      </c>
      <c r="G17" s="16">
        <v>0</v>
      </c>
      <c r="H17" s="43">
        <v>14</v>
      </c>
      <c r="I17" s="29"/>
      <c r="J17" s="32">
        <v>0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s="2" customFormat="1" ht="27" customHeight="1">
      <c r="A18" s="21" t="s">
        <v>24</v>
      </c>
      <c r="B18" s="16"/>
      <c r="C18" s="16">
        <v>0</v>
      </c>
      <c r="D18" s="41">
        <v>0.15</v>
      </c>
      <c r="E18" s="36">
        <v>100</v>
      </c>
      <c r="F18" s="16">
        <v>0</v>
      </c>
      <c r="G18" s="22"/>
      <c r="H18" s="43"/>
      <c r="I18" s="16"/>
      <c r="J18" s="22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" customFormat="1" ht="27" customHeight="1">
      <c r="A19" s="21" t="s">
        <v>25</v>
      </c>
      <c r="B19" s="16">
        <v>0</v>
      </c>
      <c r="C19" s="16">
        <v>0</v>
      </c>
      <c r="D19" s="42"/>
      <c r="E19" s="37"/>
      <c r="F19" s="22"/>
      <c r="G19" s="22"/>
      <c r="H19" s="45"/>
      <c r="I19" s="22"/>
      <c r="J19" s="22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s="2" customFormat="1" ht="27" customHeight="1">
      <c r="A20" s="21" t="s">
        <v>26</v>
      </c>
      <c r="B20" s="16">
        <v>0</v>
      </c>
      <c r="C20" s="16">
        <v>0</v>
      </c>
      <c r="D20" s="42"/>
      <c r="E20" s="37"/>
      <c r="F20" s="22"/>
      <c r="G20" s="22"/>
      <c r="H20" s="45"/>
      <c r="I20" s="22"/>
      <c r="J20" s="31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s="2" customFormat="1" ht="27" customHeight="1">
      <c r="A21" s="18" t="s">
        <v>27</v>
      </c>
      <c r="B21" s="16">
        <f t="shared" ref="B21:J21" si="2">B6-B15</f>
        <v>1062.0499999999993</v>
      </c>
      <c r="C21" s="16">
        <f t="shared" si="2"/>
        <v>0</v>
      </c>
      <c r="D21" s="41">
        <f t="shared" si="2"/>
        <v>1551.920000000001</v>
      </c>
      <c r="E21" s="36">
        <f t="shared" si="2"/>
        <v>-490</v>
      </c>
      <c r="F21" s="16">
        <f t="shared" si="2"/>
        <v>0</v>
      </c>
      <c r="G21" s="16">
        <f t="shared" si="2"/>
        <v>0</v>
      </c>
      <c r="H21" s="43">
        <f t="shared" si="2"/>
        <v>0.12999999999999545</v>
      </c>
      <c r="I21" s="16">
        <f t="shared" si="2"/>
        <v>0</v>
      </c>
      <c r="J21" s="16">
        <f t="shared" si="2"/>
        <v>0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s="2" customFormat="1" ht="27" customHeight="1">
      <c r="A22" s="20" t="s">
        <v>28</v>
      </c>
      <c r="B22" s="16">
        <f t="shared" ref="B22:J22" si="3">B5+B6-B15</f>
        <v>3626.0999999999985</v>
      </c>
      <c r="C22" s="16">
        <f t="shared" si="3"/>
        <v>0</v>
      </c>
      <c r="D22" s="41">
        <f t="shared" si="3"/>
        <v>1551.920000000001</v>
      </c>
      <c r="E22" s="38">
        <v>0</v>
      </c>
      <c r="F22" s="16">
        <f t="shared" si="3"/>
        <v>0</v>
      </c>
      <c r="G22" s="16">
        <f t="shared" si="3"/>
        <v>0</v>
      </c>
      <c r="H22" s="43">
        <f t="shared" si="3"/>
        <v>2074.1800000000003</v>
      </c>
      <c r="I22" s="16">
        <f t="shared" si="3"/>
        <v>0</v>
      </c>
      <c r="J22" s="16">
        <f t="shared" si="3"/>
        <v>0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s="2" customFormat="1" ht="15.75" customHeight="1">
      <c r="A23" s="23"/>
      <c r="B23" s="24"/>
      <c r="C23" s="24"/>
      <c r="D23" s="23"/>
      <c r="E23" s="24"/>
      <c r="F23" s="24"/>
      <c r="G23" s="24"/>
      <c r="H23" s="24"/>
      <c r="I23" s="24"/>
      <c r="J23" s="33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</sheetData>
  <mergeCells count="2">
    <mergeCell ref="A1:J1"/>
    <mergeCell ref="I2:J2"/>
  </mergeCells>
  <phoneticPr fontId="11" type="noConversion"/>
  <printOptions horizontalCentered="1"/>
  <pageMargins left="0.78680555555555598" right="0.78680555555555598" top="1.2590277777777801" bottom="1.1416666666666699" header="0.50763888888888897" footer="0.74791666666666701"/>
  <pageSetup paperSize="8" orientation="landscape" r:id="rId1"/>
  <headerFooter scaleWithDoc="0"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社保基金11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2018-09-16T04:00:00Z</cp:lastPrinted>
  <dcterms:created xsi:type="dcterms:W3CDTF">2018-09-15T02:04:00Z</dcterms:created>
  <dcterms:modified xsi:type="dcterms:W3CDTF">2019-12-18T03:28:10Z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  <property fmtid="{D5CDD505-2E9C-101B-9397-08002B2CF9AE}" pid="3" name="KSORubyTemplateID" linkTarget="0">
    <vt:lpwstr>14</vt:lpwstr>
  </property>
</Properties>
</file>