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<sst xmlns="http://schemas.openxmlformats.org/spreadsheetml/2006/main" count="93" uniqueCount="91">
  <si>
    <t>附件3</t>
  </si>
  <si>
    <t>2026年通道侗族自治县耕地地力保护补贴面积乡镇汇总表（第一批）</t>
  </si>
  <si>
    <r>
      <rPr>
        <sz val="10"/>
        <color rgb="FF000000"/>
        <rFont val="宋体"/>
        <charset val="134"/>
      </rPr>
      <t xml:space="preserve"> </t>
    </r>
    <r>
      <rPr>
        <sz val="10"/>
        <color indexed="8"/>
        <rFont val="宋体"/>
        <charset val="134"/>
      </rPr>
      <t>汇总单位：通道县农业农村局</t>
    </r>
  </si>
  <si>
    <t>填报时间：</t>
  </si>
  <si>
    <t>序号</t>
  </si>
  <si>
    <t>补贴区域（村名）</t>
  </si>
  <si>
    <t>补贴组数（个）</t>
  </si>
  <si>
    <t>补贴农户数（个）</t>
  </si>
  <si>
    <t>土地确权证面积内种植一季作物（亩）</t>
  </si>
  <si>
    <t>补贴标准（元/亩）</t>
  </si>
  <si>
    <t>应发金额（元）</t>
  </si>
  <si>
    <t>合计</t>
  </si>
  <si>
    <t>水稻</t>
  </si>
  <si>
    <t>其他粮食作物</t>
  </si>
  <si>
    <t>其他一季作物</t>
  </si>
  <si>
    <t>大高坪村</t>
  </si>
  <si>
    <t>地了村</t>
  </si>
  <si>
    <t>黄柏村</t>
  </si>
  <si>
    <t>龙寨塘村</t>
  </si>
  <si>
    <t>大高坪乡</t>
  </si>
  <si>
    <t>兵书阁村</t>
  </si>
  <si>
    <t>大塘村</t>
  </si>
  <si>
    <t>地宅包里村</t>
  </si>
  <si>
    <t>多星村</t>
  </si>
  <si>
    <t>杆子溪村</t>
  </si>
  <si>
    <t>恭城村</t>
  </si>
  <si>
    <t>古冲村</t>
  </si>
  <si>
    <t>瓜坪村</t>
  </si>
  <si>
    <t>嘉镇村</t>
  </si>
  <si>
    <t>江口村</t>
  </si>
  <si>
    <t>老湾村</t>
  </si>
  <si>
    <t>棉花坪村</t>
  </si>
  <si>
    <t>水涌村</t>
  </si>
  <si>
    <t>土溪村</t>
  </si>
  <si>
    <t>屯里村</t>
  </si>
  <si>
    <t>西流村</t>
  </si>
  <si>
    <t>县溪社区</t>
  </si>
  <si>
    <t>张黄村</t>
  </si>
  <si>
    <t>镇江村</t>
  </si>
  <si>
    <t>晒口村</t>
  </si>
  <si>
    <t>县溪镇</t>
  </si>
  <si>
    <t>传素村</t>
  </si>
  <si>
    <t>杆梓村</t>
  </si>
  <si>
    <t>黄家堡村</t>
  </si>
  <si>
    <t>吉利村</t>
  </si>
  <si>
    <t>烂阳村</t>
  </si>
  <si>
    <t>罗武村</t>
  </si>
  <si>
    <t>马家坝村</t>
  </si>
  <si>
    <t>马龙村</t>
  </si>
  <si>
    <t>琵琶村</t>
  </si>
  <si>
    <t>桥头村</t>
  </si>
  <si>
    <t>生棋村</t>
  </si>
  <si>
    <t>塘冲村</t>
  </si>
  <si>
    <t>向晖村</t>
  </si>
  <si>
    <t>新塘村</t>
  </si>
  <si>
    <t>芋头村</t>
  </si>
  <si>
    <t>寨上村</t>
  </si>
  <si>
    <t>长安堡村</t>
  </si>
  <si>
    <t>竹坪村</t>
  </si>
  <si>
    <t>竹塘村</t>
  </si>
  <si>
    <t>双江镇</t>
  </si>
  <si>
    <t>大塘口村</t>
  </si>
  <si>
    <t>小水村</t>
  </si>
  <si>
    <t>龙塘村</t>
  </si>
  <si>
    <t>杉木桥村</t>
  </si>
  <si>
    <t>联团村</t>
  </si>
  <si>
    <t>北山村</t>
  </si>
  <si>
    <t>溪口村</t>
  </si>
  <si>
    <t>坪头村</t>
  </si>
  <si>
    <t>古友村</t>
  </si>
  <si>
    <t>北堆村</t>
  </si>
  <si>
    <t>下寨村</t>
  </si>
  <si>
    <t>北麻村</t>
  </si>
  <si>
    <t>画笔村</t>
  </si>
  <si>
    <t>罗城村</t>
  </si>
  <si>
    <t>溪口镇</t>
  </si>
  <si>
    <t>菁芜洲村</t>
  </si>
  <si>
    <t>八路村</t>
  </si>
  <si>
    <t>龙坪村</t>
  </si>
  <si>
    <t>蒋家堡村</t>
  </si>
  <si>
    <t>曹家冲村</t>
  </si>
  <si>
    <t>地连村</t>
  </si>
  <si>
    <t>地会村</t>
  </si>
  <si>
    <t>里勇村</t>
  </si>
  <si>
    <t>寨头堡村</t>
  </si>
  <si>
    <t>芙蓉村</t>
  </si>
  <si>
    <t>车控村</t>
  </si>
  <si>
    <t>老王脚村</t>
  </si>
  <si>
    <t>合计：</t>
  </si>
  <si>
    <t>菁芜洲镇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</si>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</sst>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31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tabSelected="1" workbookViewId="0">
      <selection activeCell="N76" sqref="N76"/>
    </sheetView>
  </sheetViews>
  <sheetFormatPr defaultColWidth="9" defaultRowHeight="13.5"/>
  <cols>
    <col min="1" max="1" width="7.125" customWidth="1"/>
    <col min="2" max="2" width="20.125" customWidth="1"/>
    <col min="3" max="3" width="10.75" customWidth="1"/>
    <col min="4" max="4" width="8.625" customWidth="1"/>
    <col min="5" max="5" width="11.25" customWidth="1"/>
    <col min="6" max="6" width="12.375" customWidth="1"/>
    <col min="7" max="7" width="14.625" customWidth="1"/>
    <col min="8" max="8" width="15.125" customWidth="1"/>
    <col min="9" max="9" width="11.5" customWidth="1"/>
    <col min="10" max="10" width="17" customWidth="1"/>
  </cols>
  <sheetData>
    <row r="1" spans="1:10">
      <c r="A1" s="2" t="s">
        <v>0</v>
      </c>
      <c r="B1" s="3"/>
      <c r="C1" s="4"/>
      <c r="D1" s="4"/>
      <c r="E1" s="4"/>
      <c r="F1" s="4"/>
      <c r="G1" s="4"/>
      <c r="H1" s="3"/>
      <c r="I1" s="3"/>
      <c r="J1" s="4"/>
    </row>
    <row r="2" spans="1:10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</row>
    <row r="3" spans="1:10">
      <c r="A3" s="6" t="s">
        <v>2</v>
      </c>
      <c r="B3" s="6"/>
      <c r="C3" s="7"/>
      <c r="D3" s="7"/>
      <c r="E3" s="5"/>
      <c r="F3" s="5"/>
      <c r="G3" s="5"/>
      <c r="H3" s="6" t="s">
        <v>3</v>
      </c>
      <c r="I3" s="8">
        <v>46232</v>
      </c>
      <c r="J3" s="8"/>
    </row>
    <row r="4" ht="30" customHeight="1" spans="1:10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1"/>
      <c r="G4" s="11"/>
      <c r="H4" s="11"/>
      <c r="I4" s="12" t="s">
        <v>9</v>
      </c>
      <c r="J4" s="11" t="s">
        <v>10</v>
      </c>
    </row>
    <row r="5" ht="30" customHeight="1" spans="1:10">
      <c r="A5" s="9"/>
      <c r="B5" s="13"/>
      <c r="C5" s="13"/>
      <c r="D5" s="13"/>
      <c r="E5" s="14" t="s">
        <v>11</v>
      </c>
      <c r="F5" s="14" t="s">
        <v>12</v>
      </c>
      <c r="G5" s="14" t="s">
        <v>13</v>
      </c>
      <c r="H5" s="14" t="s">
        <v>14</v>
      </c>
      <c r="I5" s="15"/>
      <c r="J5" s="11"/>
    </row>
    <row r="6" s="1" customFormat="1" ht="30" customHeight="1" spans="1:10">
      <c r="A6" s="16">
        <v>1</v>
      </c>
      <c r="B6" s="16" t="s">
        <v>15</v>
      </c>
      <c r="C6" s="17">
        <v>9</v>
      </c>
      <c r="D6" s="17">
        <v>314</v>
      </c>
      <c r="E6" s="16">
        <v>1436.24</v>
      </c>
      <c r="F6" s="16">
        <v>915.93</v>
      </c>
      <c r="G6" s="16">
        <v>242.84</v>
      </c>
      <c r="H6" s="16">
        <v>277.47</v>
      </c>
      <c r="I6" s="16"/>
      <c r="J6" s="18"/>
    </row>
    <row r="7" s="1" customFormat="1" ht="30" customHeight="1" spans="1:10">
      <c r="A7" s="16">
        <v>2</v>
      </c>
      <c r="B7" s="17" t="s">
        <v>16</v>
      </c>
      <c r="C7" s="17">
        <v>4</v>
      </c>
      <c r="D7" s="17">
        <v>99</v>
      </c>
      <c r="E7" s="16">
        <v>526.78</v>
      </c>
      <c r="F7" s="16">
        <v>292.9</v>
      </c>
      <c r="G7" s="16">
        <v>104.03</v>
      </c>
      <c r="H7" s="16">
        <v>129.85</v>
      </c>
      <c r="I7" s="16"/>
      <c r="J7" s="18"/>
    </row>
    <row r="8" s="1" customFormat="1" ht="30" customHeight="1" spans="1:10">
      <c r="A8" s="16">
        <v>3</v>
      </c>
      <c r="B8" s="16" t="s">
        <v>17</v>
      </c>
      <c r="C8" s="16">
        <v>7</v>
      </c>
      <c r="D8" s="16">
        <v>170</v>
      </c>
      <c r="E8" s="16">
        <v>815.54</v>
      </c>
      <c r="F8" s="16">
        <v>504.22</v>
      </c>
      <c r="G8" s="16">
        <v>121.53</v>
      </c>
      <c r="H8" s="16">
        <v>189.79</v>
      </c>
      <c r="I8" s="16"/>
      <c r="J8" s="18"/>
    </row>
    <row r="9" s="1" customFormat="1" ht="30" customHeight="1" spans="1:10">
      <c r="A9" s="16">
        <v>4</v>
      </c>
      <c r="B9" s="16" t="s">
        <v>18</v>
      </c>
      <c r="C9" s="16">
        <v>4</v>
      </c>
      <c r="D9" s="16">
        <v>169</v>
      </c>
      <c r="E9" s="16">
        <v>770.49</v>
      </c>
      <c r="F9" s="16">
        <v>449.35</v>
      </c>
      <c r="G9" s="16">
        <v>132.19</v>
      </c>
      <c r="H9" s="16">
        <v>188.95</v>
      </c>
      <c r="I9" s="16"/>
      <c r="J9" s="18"/>
    </row>
    <row r="10" s="1" customFormat="1" ht="30" customHeight="1" spans="1:10">
      <c r="A10" s="16"/>
      <c r="B10" s="16" t="s">
        <v>19</v>
      </c>
      <c r="C10" s="16">
        <v>24</v>
      </c>
      <c r="D10" s="16">
        <f t="shared" ref="D10:H10" si="0">SUM(D6:D9)</f>
        <v>752</v>
      </c>
      <c r="E10" s="16">
        <f t="shared" si="0"/>
        <v>3549.05</v>
      </c>
      <c r="F10" s="16">
        <f t="shared" si="0"/>
        <v>2162.4</v>
      </c>
      <c r="G10" s="16">
        <f t="shared" si="0"/>
        <v>600.59</v>
      </c>
      <c r="H10" s="16">
        <f t="shared" si="0"/>
        <v>786.06</v>
      </c>
      <c r="I10" s="16">
        <v>114</v>
      </c>
      <c r="J10" s="18">
        <f>E10*I10</f>
        <v>404591.7</v>
      </c>
    </row>
    <row r="11" s="1" customFormat="1" ht="30" customHeight="1" spans="1:10">
      <c r="A11" s="16">
        <v>1</v>
      </c>
      <c r="B11" s="16" t="s">
        <v>20</v>
      </c>
      <c r="C11" s="17">
        <v>13</v>
      </c>
      <c r="D11" s="17">
        <v>309</v>
      </c>
      <c r="E11" s="17">
        <v>2023.09</v>
      </c>
      <c r="F11" s="17">
        <v>1255.86</v>
      </c>
      <c r="G11" s="17">
        <v>400.8</v>
      </c>
      <c r="H11" s="16">
        <v>366.43</v>
      </c>
      <c r="I11" s="16"/>
      <c r="J11" s="18"/>
    </row>
    <row r="12" s="1" customFormat="1" ht="30" customHeight="1" spans="1:10">
      <c r="A12" s="16">
        <v>2</v>
      </c>
      <c r="B12" s="17" t="s">
        <v>21</v>
      </c>
      <c r="C12" s="17">
        <v>13</v>
      </c>
      <c r="D12" s="17">
        <v>309</v>
      </c>
      <c r="E12" s="17">
        <v>1863.84</v>
      </c>
      <c r="F12" s="17">
        <v>1774.44</v>
      </c>
      <c r="G12" s="17">
        <v>47</v>
      </c>
      <c r="H12" s="17">
        <v>42.4</v>
      </c>
      <c r="I12" s="17"/>
      <c r="J12" s="18"/>
    </row>
    <row r="13" s="1" customFormat="1" ht="30" customHeight="1" spans="1:10">
      <c r="A13" s="16">
        <v>3</v>
      </c>
      <c r="B13" s="16" t="s">
        <v>22</v>
      </c>
      <c r="C13" s="16">
        <v>10</v>
      </c>
      <c r="D13" s="16">
        <v>257</v>
      </c>
      <c r="E13" s="16">
        <v>1477.04</v>
      </c>
      <c r="F13" s="16">
        <v>1444.3</v>
      </c>
      <c r="G13" s="16">
        <v>32.74</v>
      </c>
      <c r="H13" s="16">
        <v>0</v>
      </c>
      <c r="I13" s="16"/>
      <c r="J13" s="18"/>
    </row>
    <row r="14" s="1" customFormat="1" ht="30" customHeight="1" spans="1:10">
      <c r="A14" s="16">
        <v>4</v>
      </c>
      <c r="B14" s="16" t="s">
        <v>23</v>
      </c>
      <c r="C14" s="16">
        <v>13</v>
      </c>
      <c r="D14" s="16">
        <v>313</v>
      </c>
      <c r="E14" s="16">
        <v>1838.99</v>
      </c>
      <c r="F14" s="16">
        <v>1831.49</v>
      </c>
      <c r="G14" s="16">
        <v>7.5</v>
      </c>
      <c r="H14" s="16">
        <v>0</v>
      </c>
      <c r="I14" s="16"/>
      <c r="J14" s="18"/>
    </row>
    <row r="15" s="1" customFormat="1" ht="30" customHeight="1" spans="1:10">
      <c r="A15" s="16">
        <v>5</v>
      </c>
      <c r="B15" s="16" t="s">
        <v>24</v>
      </c>
      <c r="C15" s="16">
        <v>8</v>
      </c>
      <c r="D15" s="16">
        <v>224</v>
      </c>
      <c r="E15" s="16">
        <v>1505.78</v>
      </c>
      <c r="F15" s="16">
        <v>1485.78</v>
      </c>
      <c r="G15" s="16">
        <v>20</v>
      </c>
      <c r="H15" s="16">
        <v>0</v>
      </c>
      <c r="I15" s="16"/>
      <c r="J15" s="18"/>
    </row>
    <row r="16" s="1" customFormat="1" ht="30" customHeight="1" spans="1:10">
      <c r="A16" s="16">
        <v>6</v>
      </c>
      <c r="B16" s="16" t="s">
        <v>25</v>
      </c>
      <c r="C16" s="16">
        <v>20</v>
      </c>
      <c r="D16" s="16">
        <v>496</v>
      </c>
      <c r="E16" s="16">
        <v>1175.04</v>
      </c>
      <c r="F16" s="16">
        <v>1146.14</v>
      </c>
      <c r="G16" s="16">
        <v>23.99</v>
      </c>
      <c r="H16" s="16">
        <v>4.91</v>
      </c>
      <c r="I16" s="16"/>
      <c r="J16" s="18"/>
    </row>
    <row r="17" s="1" customFormat="1" ht="30" customHeight="1" spans="1:10">
      <c r="A17" s="16">
        <v>7</v>
      </c>
      <c r="B17" s="16" t="s">
        <v>26</v>
      </c>
      <c r="C17" s="16">
        <v>8</v>
      </c>
      <c r="D17" s="16">
        <v>205</v>
      </c>
      <c r="E17" s="16">
        <v>1767.01</v>
      </c>
      <c r="F17" s="16">
        <v>1402.13</v>
      </c>
      <c r="G17" s="16">
        <v>291.71</v>
      </c>
      <c r="H17" s="16">
        <v>73.17</v>
      </c>
      <c r="I17" s="16"/>
      <c r="J17" s="18"/>
    </row>
    <row r="18" s="1" customFormat="1" ht="30" customHeight="1" spans="1:10">
      <c r="A18" s="16">
        <v>8</v>
      </c>
      <c r="B18" s="16" t="s">
        <v>27</v>
      </c>
      <c r="C18" s="16">
        <v>16</v>
      </c>
      <c r="D18" s="16">
        <v>319</v>
      </c>
      <c r="E18" s="16">
        <v>1217.1</v>
      </c>
      <c r="F18" s="16">
        <v>1184</v>
      </c>
      <c r="G18" s="16">
        <v>33.1</v>
      </c>
      <c r="H18" s="16">
        <v>0</v>
      </c>
      <c r="I18" s="16"/>
      <c r="J18" s="18"/>
    </row>
    <row r="19" s="1" customFormat="1" ht="30" customHeight="1" spans="1:10">
      <c r="A19" s="16">
        <v>9</v>
      </c>
      <c r="B19" s="16" t="s">
        <v>28</v>
      </c>
      <c r="C19" s="16">
        <v>10</v>
      </c>
      <c r="D19" s="16">
        <v>213</v>
      </c>
      <c r="E19" s="16">
        <v>773.2</v>
      </c>
      <c r="F19" s="16">
        <v>715.85</v>
      </c>
      <c r="G19" s="16">
        <v>57.35</v>
      </c>
      <c r="H19" s="16">
        <v>0</v>
      </c>
      <c r="I19" s="16"/>
      <c r="J19" s="18"/>
    </row>
    <row r="20" s="1" customFormat="1" ht="30" customHeight="1" spans="1:10">
      <c r="A20" s="16">
        <v>10</v>
      </c>
      <c r="B20" s="16" t="s">
        <v>29</v>
      </c>
      <c r="C20" s="16">
        <v>11</v>
      </c>
      <c r="D20" s="16">
        <v>296</v>
      </c>
      <c r="E20" s="16">
        <v>947.11</v>
      </c>
      <c r="F20" s="16">
        <v>942.53</v>
      </c>
      <c r="G20" s="16">
        <v>4.58</v>
      </c>
      <c r="H20" s="16">
        <v>0</v>
      </c>
      <c r="I20" s="16"/>
      <c r="J20" s="18"/>
    </row>
    <row r="21" s="1" customFormat="1" ht="30" customHeight="1" spans="1:10">
      <c r="A21" s="16">
        <v>11</v>
      </c>
      <c r="B21" s="16" t="s">
        <v>30</v>
      </c>
      <c r="C21" s="16">
        <v>8</v>
      </c>
      <c r="D21" s="16">
        <v>238</v>
      </c>
      <c r="E21" s="16">
        <v>615.83</v>
      </c>
      <c r="F21" s="16">
        <v>547.5</v>
      </c>
      <c r="G21" s="16">
        <v>34.05</v>
      </c>
      <c r="H21" s="16">
        <v>34.28</v>
      </c>
      <c r="I21" s="16"/>
      <c r="J21" s="18"/>
    </row>
    <row r="22" s="1" customFormat="1" ht="30" customHeight="1" spans="1:10">
      <c r="A22" s="16">
        <v>12</v>
      </c>
      <c r="B22" s="16" t="s">
        <v>31</v>
      </c>
      <c r="C22" s="16">
        <v>15</v>
      </c>
      <c r="D22" s="16">
        <v>438</v>
      </c>
      <c r="E22" s="16">
        <v>2021.85</v>
      </c>
      <c r="F22" s="16">
        <v>1967.6</v>
      </c>
      <c r="G22" s="16">
        <v>54.25</v>
      </c>
      <c r="H22" s="16">
        <v>0</v>
      </c>
      <c r="I22" s="16"/>
      <c r="J22" s="18"/>
    </row>
    <row r="23" s="1" customFormat="1" ht="30" customHeight="1" spans="1:10">
      <c r="A23" s="16">
        <v>13</v>
      </c>
      <c r="B23" s="16" t="s">
        <v>32</v>
      </c>
      <c r="C23" s="16">
        <v>20</v>
      </c>
      <c r="D23" s="16">
        <v>397</v>
      </c>
      <c r="E23" s="16">
        <v>2063.9</v>
      </c>
      <c r="F23" s="16">
        <v>2026.61</v>
      </c>
      <c r="G23" s="16">
        <v>37.29</v>
      </c>
      <c r="H23" s="16">
        <v>0</v>
      </c>
      <c r="I23" s="16"/>
      <c r="J23" s="18"/>
    </row>
    <row r="24" s="1" customFormat="1" ht="30" customHeight="1" spans="1:10">
      <c r="A24" s="16">
        <v>14</v>
      </c>
      <c r="B24" s="16" t="s">
        <v>33</v>
      </c>
      <c r="C24" s="16">
        <v>10</v>
      </c>
      <c r="D24" s="16">
        <v>225</v>
      </c>
      <c r="E24" s="16">
        <v>1450.43</v>
      </c>
      <c r="F24" s="16">
        <v>1419.37</v>
      </c>
      <c r="G24" s="16">
        <v>31.06</v>
      </c>
      <c r="H24" s="16">
        <v>0</v>
      </c>
      <c r="I24" s="16"/>
      <c r="J24" s="18"/>
    </row>
    <row r="25" s="1" customFormat="1" ht="30" customHeight="1" spans="1:10">
      <c r="A25" s="16">
        <v>15</v>
      </c>
      <c r="B25" s="16" t="s">
        <v>34</v>
      </c>
      <c r="C25" s="16">
        <v>16</v>
      </c>
      <c r="D25" s="16">
        <v>264</v>
      </c>
      <c r="E25" s="16">
        <v>1371.75</v>
      </c>
      <c r="F25" s="16">
        <v>1006.9</v>
      </c>
      <c r="G25" s="16">
        <v>224.8</v>
      </c>
      <c r="H25" s="16">
        <v>140.05</v>
      </c>
      <c r="I25" s="16"/>
      <c r="J25" s="18"/>
    </row>
    <row r="26" s="1" customFormat="1" ht="30" customHeight="1" spans="1:10">
      <c r="A26" s="16">
        <v>16</v>
      </c>
      <c r="B26" s="16" t="s">
        <v>35</v>
      </c>
      <c r="C26" s="16">
        <v>18</v>
      </c>
      <c r="D26" s="16">
        <v>306</v>
      </c>
      <c r="E26" s="16">
        <v>2261.13</v>
      </c>
      <c r="F26" s="16">
        <v>2057.42</v>
      </c>
      <c r="G26" s="16">
        <v>57.2</v>
      </c>
      <c r="H26" s="16">
        <v>146.51</v>
      </c>
      <c r="I26" s="16"/>
      <c r="J26" s="18"/>
    </row>
    <row r="27" s="1" customFormat="1" ht="30" customHeight="1" spans="1:10">
      <c r="A27" s="16">
        <v>17</v>
      </c>
      <c r="B27" s="16" t="s">
        <v>36</v>
      </c>
      <c r="C27" s="16">
        <v>1</v>
      </c>
      <c r="D27" s="16">
        <v>14</v>
      </c>
      <c r="E27" s="16">
        <v>14.98</v>
      </c>
      <c r="F27" s="16">
        <v>0</v>
      </c>
      <c r="G27" s="16">
        <v>0</v>
      </c>
      <c r="H27" s="16">
        <v>14.98</v>
      </c>
      <c r="I27" s="16"/>
      <c r="J27" s="18"/>
    </row>
    <row r="28" s="1" customFormat="1" ht="30" customHeight="1" spans="1:10">
      <c r="A28" s="16">
        <v>18</v>
      </c>
      <c r="B28" s="16" t="s">
        <v>37</v>
      </c>
      <c r="C28" s="16">
        <v>13</v>
      </c>
      <c r="D28" s="16">
        <v>350</v>
      </c>
      <c r="E28" s="16">
        <v>1719.48</v>
      </c>
      <c r="F28" s="16">
        <v>1608.48</v>
      </c>
      <c r="G28" s="16">
        <v>87</v>
      </c>
      <c r="H28" s="16">
        <v>24</v>
      </c>
      <c r="I28" s="16"/>
      <c r="J28" s="18"/>
    </row>
    <row r="29" s="1" customFormat="1" ht="30" customHeight="1" spans="1:10">
      <c r="A29" s="16">
        <v>19</v>
      </c>
      <c r="B29" s="16" t="s">
        <v>38</v>
      </c>
      <c r="C29" s="16">
        <v>12</v>
      </c>
      <c r="D29" s="16">
        <v>365</v>
      </c>
      <c r="E29" s="16">
        <v>1422.53</v>
      </c>
      <c r="F29" s="16">
        <v>1276.53</v>
      </c>
      <c r="G29" s="16">
        <v>69</v>
      </c>
      <c r="H29" s="16">
        <v>77</v>
      </c>
      <c r="I29" s="16"/>
      <c r="J29" s="18"/>
    </row>
    <row r="30" s="1" customFormat="1" ht="30" customHeight="1" spans="1:10">
      <c r="A30" s="16">
        <v>20</v>
      </c>
      <c r="B30" s="16" t="s">
        <v>39</v>
      </c>
      <c r="C30" s="16">
        <v>1</v>
      </c>
      <c r="D30" s="16">
        <v>26</v>
      </c>
      <c r="E30" s="16">
        <v>46.57</v>
      </c>
      <c r="F30" s="16">
        <v>29.87</v>
      </c>
      <c r="G30" s="16">
        <v>5.3</v>
      </c>
      <c r="H30" s="16">
        <v>11.4</v>
      </c>
      <c r="I30" s="16"/>
      <c r="J30" s="18"/>
    </row>
    <row r="31" s="1" customFormat="1" ht="30" customHeight="1" spans="1:10">
      <c r="A31" s="16"/>
      <c r="B31" s="16" t="s">
        <v>40</v>
      </c>
      <c r="C31" s="16">
        <f t="shared" ref="C31:H31" si="1">SUM(C11:C30)</f>
        <v>236</v>
      </c>
      <c r="D31" s="16">
        <f t="shared" si="1"/>
        <v>5564</v>
      </c>
      <c r="E31" s="16">
        <f t="shared" si="1"/>
        <v>27576.65</v>
      </c>
      <c r="F31" s="16">
        <f t="shared" si="1"/>
        <v>25122.8</v>
      </c>
      <c r="G31" s="16">
        <f t="shared" si="1"/>
        <v>1518.72</v>
      </c>
      <c r="H31" s="16">
        <f t="shared" si="1"/>
        <v>935.13</v>
      </c>
      <c r="I31" s="16">
        <v>114</v>
      </c>
      <c r="J31" s="18">
        <f>E31*I31</f>
        <v>3143738.1</v>
      </c>
    </row>
    <row r="32" s="1" customFormat="1" ht="30" customHeight="1" spans="1:10">
      <c r="A32" s="16">
        <v>1</v>
      </c>
      <c r="B32" s="17" t="s">
        <v>41</v>
      </c>
      <c r="C32" s="16">
        <v>8</v>
      </c>
      <c r="D32" s="16">
        <v>137</v>
      </c>
      <c r="E32" s="16">
        <v>603.08</v>
      </c>
      <c r="F32" s="16">
        <v>430.04</v>
      </c>
      <c r="G32" s="16">
        <v>162.03</v>
      </c>
      <c r="H32" s="16">
        <v>11.01</v>
      </c>
      <c r="I32" s="16"/>
      <c r="J32" s="18"/>
    </row>
    <row r="33" s="1" customFormat="1" ht="30" customHeight="1" spans="1:10">
      <c r="A33" s="16">
        <v>2</v>
      </c>
      <c r="B33" s="17" t="s">
        <v>42</v>
      </c>
      <c r="C33" s="16">
        <v>6</v>
      </c>
      <c r="D33" s="16">
        <v>199</v>
      </c>
      <c r="E33" s="16">
        <v>567.8</v>
      </c>
      <c r="F33" s="16">
        <v>464.62</v>
      </c>
      <c r="G33" s="16">
        <v>93.85</v>
      </c>
      <c r="H33" s="16">
        <v>9.33</v>
      </c>
      <c r="I33" s="16"/>
      <c r="J33" s="18"/>
    </row>
    <row r="34" s="1" customFormat="1" ht="30" customHeight="1" spans="1:10">
      <c r="A34" s="16">
        <v>3</v>
      </c>
      <c r="B34" s="17" t="s">
        <v>17</v>
      </c>
      <c r="C34" s="16">
        <v>14</v>
      </c>
      <c r="D34" s="16">
        <v>217</v>
      </c>
      <c r="E34" s="16">
        <v>954.25</v>
      </c>
      <c r="F34" s="16">
        <v>717.16</v>
      </c>
      <c r="G34" s="16">
        <v>217.74</v>
      </c>
      <c r="H34" s="16">
        <v>19.35</v>
      </c>
      <c r="I34" s="16"/>
      <c r="J34" s="18"/>
    </row>
    <row r="35" s="1" customFormat="1" ht="30" customHeight="1" spans="1:10">
      <c r="A35" s="16">
        <v>4</v>
      </c>
      <c r="B35" s="17" t="s">
        <v>43</v>
      </c>
      <c r="C35" s="16">
        <v>18</v>
      </c>
      <c r="D35" s="16">
        <v>450</v>
      </c>
      <c r="E35" s="16">
        <v>2327.05</v>
      </c>
      <c r="F35" s="16">
        <v>1602.01</v>
      </c>
      <c r="G35" s="16">
        <v>669.18</v>
      </c>
      <c r="H35" s="16">
        <v>55.86</v>
      </c>
      <c r="I35" s="16"/>
      <c r="J35" s="18"/>
    </row>
    <row r="36" s="1" customFormat="1" ht="30" customHeight="1" spans="1:10">
      <c r="A36" s="16">
        <v>5</v>
      </c>
      <c r="B36" s="17" t="s">
        <v>44</v>
      </c>
      <c r="C36" s="16">
        <v>4</v>
      </c>
      <c r="D36" s="16">
        <v>125</v>
      </c>
      <c r="E36" s="16">
        <v>340.3</v>
      </c>
      <c r="F36" s="16">
        <v>172.11</v>
      </c>
      <c r="G36" s="16">
        <v>153.05</v>
      </c>
      <c r="H36" s="16">
        <v>15.14</v>
      </c>
      <c r="I36" s="16"/>
      <c r="J36" s="18"/>
    </row>
    <row r="37" s="1" customFormat="1" ht="30" customHeight="1" spans="1:10">
      <c r="A37" s="16">
        <v>6</v>
      </c>
      <c r="B37" s="17" t="s">
        <v>45</v>
      </c>
      <c r="C37" s="16">
        <v>6</v>
      </c>
      <c r="D37" s="16">
        <v>187</v>
      </c>
      <c r="E37" s="16">
        <v>778</v>
      </c>
      <c r="F37" s="16">
        <v>535.96</v>
      </c>
      <c r="G37" s="16">
        <v>215.42</v>
      </c>
      <c r="H37" s="16">
        <v>26.62</v>
      </c>
      <c r="I37" s="16"/>
      <c r="J37" s="18"/>
    </row>
    <row r="38" s="1" customFormat="1" ht="30" customHeight="1" spans="1:10">
      <c r="A38" s="16">
        <v>7</v>
      </c>
      <c r="B38" s="17" t="s">
        <v>46</v>
      </c>
      <c r="C38" s="16">
        <v>10</v>
      </c>
      <c r="D38" s="16">
        <v>203</v>
      </c>
      <c r="E38" s="16">
        <v>959.69</v>
      </c>
      <c r="F38" s="16">
        <v>650.55</v>
      </c>
      <c r="G38" s="16">
        <v>285.4</v>
      </c>
      <c r="H38" s="16">
        <v>23.74</v>
      </c>
      <c r="I38" s="16"/>
      <c r="J38" s="18"/>
    </row>
    <row r="39" s="1" customFormat="1" ht="30" customHeight="1" spans="1:10">
      <c r="A39" s="16">
        <v>8</v>
      </c>
      <c r="B39" s="17" t="s">
        <v>47</v>
      </c>
      <c r="C39" s="16">
        <v>9</v>
      </c>
      <c r="D39" s="16">
        <v>201</v>
      </c>
      <c r="E39" s="16">
        <v>892.96</v>
      </c>
      <c r="F39" s="16">
        <v>637.26</v>
      </c>
      <c r="G39" s="16">
        <v>239.78</v>
      </c>
      <c r="H39" s="16">
        <v>15.92</v>
      </c>
      <c r="I39" s="16"/>
      <c r="J39" s="18"/>
    </row>
    <row r="40" s="1" customFormat="1" ht="30" customHeight="1" spans="1:10">
      <c r="A40" s="16">
        <v>9</v>
      </c>
      <c r="B40" s="17" t="s">
        <v>48</v>
      </c>
      <c r="C40" s="16">
        <v>13</v>
      </c>
      <c r="D40" s="16">
        <v>366</v>
      </c>
      <c r="E40" s="16">
        <v>1786.73</v>
      </c>
      <c r="F40" s="16">
        <v>1668.07</v>
      </c>
      <c r="G40" s="16">
        <v>107.25</v>
      </c>
      <c r="H40" s="16">
        <v>11.41</v>
      </c>
      <c r="I40" s="16"/>
      <c r="J40" s="18"/>
    </row>
    <row r="41" s="1" customFormat="1" ht="30" customHeight="1" spans="1:10">
      <c r="A41" s="16">
        <v>10</v>
      </c>
      <c r="B41" s="17" t="s">
        <v>49</v>
      </c>
      <c r="C41" s="16">
        <v>9</v>
      </c>
      <c r="D41" s="16">
        <v>242</v>
      </c>
      <c r="E41" s="16">
        <v>1185.4</v>
      </c>
      <c r="F41" s="16">
        <v>1123.1</v>
      </c>
      <c r="G41" s="16">
        <v>52</v>
      </c>
      <c r="H41" s="16">
        <v>10.3</v>
      </c>
      <c r="I41" s="16"/>
      <c r="J41" s="18"/>
    </row>
    <row r="42" s="1" customFormat="1" ht="30" customHeight="1" spans="1:10">
      <c r="A42" s="16">
        <v>11</v>
      </c>
      <c r="B42" s="17" t="s">
        <v>50</v>
      </c>
      <c r="C42" s="16">
        <v>9</v>
      </c>
      <c r="D42" s="16">
        <v>157</v>
      </c>
      <c r="E42" s="16">
        <v>589.82</v>
      </c>
      <c r="F42" s="16">
        <v>425.95</v>
      </c>
      <c r="G42" s="16">
        <v>150.46</v>
      </c>
      <c r="H42" s="16">
        <v>13.41</v>
      </c>
      <c r="I42" s="16"/>
      <c r="J42" s="18"/>
    </row>
    <row r="43" s="1" customFormat="1" ht="30" customHeight="1" spans="1:10">
      <c r="A43" s="16">
        <v>12</v>
      </c>
      <c r="B43" s="17" t="s">
        <v>51</v>
      </c>
      <c r="C43" s="16">
        <v>9</v>
      </c>
      <c r="D43" s="16">
        <v>197</v>
      </c>
      <c r="E43" s="16">
        <v>1044.93</v>
      </c>
      <c r="F43" s="16">
        <v>882.94</v>
      </c>
      <c r="G43" s="16">
        <v>115.42</v>
      </c>
      <c r="H43" s="16">
        <v>46.57</v>
      </c>
      <c r="I43" s="16"/>
      <c r="J43" s="18"/>
    </row>
    <row r="44" s="1" customFormat="1" ht="30" customHeight="1" spans="1:10">
      <c r="A44" s="16">
        <v>13</v>
      </c>
      <c r="B44" s="17" t="s">
        <v>52</v>
      </c>
      <c r="C44" s="16">
        <v>8</v>
      </c>
      <c r="D44" s="16">
        <v>279</v>
      </c>
      <c r="E44" s="16">
        <v>1161.91</v>
      </c>
      <c r="F44" s="16">
        <v>798.84</v>
      </c>
      <c r="G44" s="16">
        <v>351.24</v>
      </c>
      <c r="H44" s="16">
        <v>11.83</v>
      </c>
      <c r="I44" s="16"/>
      <c r="J44" s="18"/>
    </row>
    <row r="45" s="1" customFormat="1" ht="30" customHeight="1" spans="1:10">
      <c r="A45" s="16">
        <v>14</v>
      </c>
      <c r="B45" s="17" t="s">
        <v>53</v>
      </c>
      <c r="C45" s="16">
        <v>6</v>
      </c>
      <c r="D45" s="16">
        <v>191</v>
      </c>
      <c r="E45" s="16">
        <v>819.59</v>
      </c>
      <c r="F45" s="16">
        <v>763.82</v>
      </c>
      <c r="G45" s="16">
        <v>49.96</v>
      </c>
      <c r="H45" s="16">
        <v>5.81</v>
      </c>
      <c r="I45" s="16"/>
      <c r="J45" s="18"/>
    </row>
    <row r="46" s="1" customFormat="1" ht="30" customHeight="1" spans="1:10">
      <c r="A46" s="16">
        <v>15</v>
      </c>
      <c r="B46" s="17" t="s">
        <v>54</v>
      </c>
      <c r="C46" s="16">
        <v>6</v>
      </c>
      <c r="D46" s="16">
        <v>134</v>
      </c>
      <c r="E46" s="16">
        <v>532.8</v>
      </c>
      <c r="F46" s="16">
        <v>401.95</v>
      </c>
      <c r="G46" s="16">
        <v>113.58</v>
      </c>
      <c r="H46" s="16">
        <v>17.27</v>
      </c>
      <c r="I46" s="16"/>
      <c r="J46" s="18"/>
    </row>
    <row r="47" s="1" customFormat="1" ht="30" customHeight="1" spans="1:10">
      <c r="A47" s="16">
        <v>16</v>
      </c>
      <c r="B47" s="17" t="s">
        <v>55</v>
      </c>
      <c r="C47" s="16">
        <v>25</v>
      </c>
      <c r="D47" s="16">
        <v>574</v>
      </c>
      <c r="E47" s="16">
        <v>2289.89</v>
      </c>
      <c r="F47" s="16">
        <v>1726.14</v>
      </c>
      <c r="G47" s="16">
        <v>507.82</v>
      </c>
      <c r="H47" s="16">
        <v>55.93</v>
      </c>
      <c r="I47" s="16"/>
      <c r="J47" s="18"/>
    </row>
    <row r="48" s="1" customFormat="1" ht="30" customHeight="1" spans="1:10">
      <c r="A48" s="16">
        <v>17</v>
      </c>
      <c r="B48" s="17" t="s">
        <v>56</v>
      </c>
      <c r="C48" s="16">
        <v>11</v>
      </c>
      <c r="D48" s="16">
        <v>172</v>
      </c>
      <c r="E48" s="16">
        <v>496.06</v>
      </c>
      <c r="F48" s="16">
        <v>259.62</v>
      </c>
      <c r="G48" s="16">
        <v>230.25</v>
      </c>
      <c r="H48" s="16">
        <v>6.19</v>
      </c>
      <c r="I48" s="16"/>
      <c r="J48" s="18"/>
    </row>
    <row r="49" s="1" customFormat="1" ht="30" customHeight="1" spans="1:10">
      <c r="A49" s="16">
        <v>18</v>
      </c>
      <c r="B49" s="17" t="s">
        <v>57</v>
      </c>
      <c r="C49" s="16">
        <v>11</v>
      </c>
      <c r="D49" s="16">
        <v>333</v>
      </c>
      <c r="E49" s="16">
        <v>1400.53</v>
      </c>
      <c r="F49" s="16">
        <v>1317.32</v>
      </c>
      <c r="G49" s="16">
        <v>64.9</v>
      </c>
      <c r="H49" s="16">
        <v>18.31</v>
      </c>
      <c r="I49" s="16"/>
      <c r="J49" s="18"/>
    </row>
    <row r="50" s="1" customFormat="1" ht="30" customHeight="1" spans="1:10">
      <c r="A50" s="16">
        <v>19</v>
      </c>
      <c r="B50" s="17" t="s">
        <v>58</v>
      </c>
      <c r="C50" s="16">
        <v>13</v>
      </c>
      <c r="D50" s="16">
        <v>294</v>
      </c>
      <c r="E50" s="16">
        <v>1042.04</v>
      </c>
      <c r="F50" s="16">
        <v>834.18</v>
      </c>
      <c r="G50" s="16">
        <v>143.94</v>
      </c>
      <c r="H50" s="16">
        <v>63.92</v>
      </c>
      <c r="I50" s="16"/>
      <c r="J50" s="18"/>
    </row>
    <row r="51" s="1" customFormat="1" ht="30" customHeight="1" spans="1:10">
      <c r="A51" s="16">
        <v>20</v>
      </c>
      <c r="B51" s="17" t="s">
        <v>59</v>
      </c>
      <c r="C51" s="16">
        <v>12</v>
      </c>
      <c r="D51" s="16">
        <v>383</v>
      </c>
      <c r="E51" s="16">
        <v>1628.64</v>
      </c>
      <c r="F51" s="16">
        <v>1516.09</v>
      </c>
      <c r="G51" s="16">
        <v>83.03</v>
      </c>
      <c r="H51" s="16">
        <v>29.52</v>
      </c>
      <c r="I51" s="16"/>
      <c r="J51" s="18"/>
    </row>
    <row r="52" s="1" customFormat="1" ht="30" customHeight="1" spans="1:10">
      <c r="A52" s="16"/>
      <c r="B52" s="16" t="s">
        <v>60</v>
      </c>
      <c r="C52" s="16">
        <f t="shared" ref="C52:H52" si="2">SUM(C32:C51)</f>
        <v>207</v>
      </c>
      <c r="D52" s="16">
        <f t="shared" si="2"/>
        <v>5041</v>
      </c>
      <c r="E52" s="16">
        <f t="shared" si="2"/>
        <v>21401.47</v>
      </c>
      <c r="F52" s="16">
        <f t="shared" si="2"/>
        <v>16927.73</v>
      </c>
      <c r="G52" s="16">
        <f t="shared" si="2"/>
        <v>4006.3</v>
      </c>
      <c r="H52" s="16">
        <f t="shared" si="2"/>
        <v>467.44</v>
      </c>
      <c r="I52" s="16">
        <v>114</v>
      </c>
      <c r="J52" s="18">
        <f>E52*I52</f>
        <v>2439767.58</v>
      </c>
    </row>
    <row r="53" s="1" customFormat="1" ht="30" customHeight="1" spans="1:10">
      <c r="A53" s="16">
        <v>1</v>
      </c>
      <c r="B53" s="16" t="s">
        <v>61</v>
      </c>
      <c r="C53" s="17">
        <v>9</v>
      </c>
      <c r="D53" s="16">
        <v>228</v>
      </c>
      <c r="E53" s="16">
        <v>1697.99</v>
      </c>
      <c r="F53" s="16">
        <v>1532.92</v>
      </c>
      <c r="G53" s="16">
        <v>112.8</v>
      </c>
      <c r="H53" s="16">
        <v>52.27</v>
      </c>
      <c r="I53" s="16"/>
      <c r="J53" s="18"/>
    </row>
    <row r="54" s="1" customFormat="1" ht="30" customHeight="1" spans="1:10">
      <c r="A54" s="16">
        <v>2</v>
      </c>
      <c r="B54" s="16" t="s">
        <v>62</v>
      </c>
      <c r="C54" s="17">
        <v>12</v>
      </c>
      <c r="D54" s="16">
        <v>291</v>
      </c>
      <c r="E54" s="16">
        <v>1977.16</v>
      </c>
      <c r="F54" s="16">
        <v>1528.19</v>
      </c>
      <c r="G54" s="16">
        <v>179.25</v>
      </c>
      <c r="H54" s="16">
        <v>269.72</v>
      </c>
      <c r="I54" s="16"/>
      <c r="J54" s="18"/>
    </row>
    <row r="55" s="1" customFormat="1" ht="30" customHeight="1" spans="1:10">
      <c r="A55" s="16">
        <v>3</v>
      </c>
      <c r="B55" s="16" t="s">
        <v>63</v>
      </c>
      <c r="C55" s="16">
        <v>14</v>
      </c>
      <c r="D55" s="16">
        <v>332</v>
      </c>
      <c r="E55" s="16">
        <v>2817.58</v>
      </c>
      <c r="F55" s="16">
        <v>2566.82</v>
      </c>
      <c r="G55" s="16">
        <v>110.73</v>
      </c>
      <c r="H55" s="16">
        <v>140.03</v>
      </c>
      <c r="I55" s="16"/>
      <c r="J55" s="18"/>
    </row>
    <row r="56" s="1" customFormat="1" ht="30" customHeight="1" spans="1:10">
      <c r="A56" s="16">
        <v>4</v>
      </c>
      <c r="B56" s="16" t="s">
        <v>64</v>
      </c>
      <c r="C56" s="16">
        <v>15</v>
      </c>
      <c r="D56" s="16">
        <v>312</v>
      </c>
      <c r="E56" s="16">
        <v>2204.74</v>
      </c>
      <c r="F56" s="16">
        <v>1995.14</v>
      </c>
      <c r="G56" s="16">
        <v>117.55</v>
      </c>
      <c r="H56" s="16">
        <v>92.05</v>
      </c>
      <c r="I56" s="16"/>
      <c r="J56" s="18"/>
    </row>
    <row r="57" s="1" customFormat="1" ht="30" customHeight="1" spans="1:10">
      <c r="A57" s="16">
        <v>5</v>
      </c>
      <c r="B57" s="16" t="s">
        <v>65</v>
      </c>
      <c r="C57" s="16">
        <v>10</v>
      </c>
      <c r="D57" s="16">
        <v>244</v>
      </c>
      <c r="E57" s="16">
        <v>1557.54</v>
      </c>
      <c r="F57" s="16">
        <v>1342.07</v>
      </c>
      <c r="G57" s="16">
        <v>127.62</v>
      </c>
      <c r="H57" s="16">
        <v>87.85</v>
      </c>
      <c r="I57" s="16"/>
      <c r="J57" s="18"/>
    </row>
    <row r="58" s="1" customFormat="1" ht="30" customHeight="1" spans="1:10">
      <c r="A58" s="16">
        <v>6</v>
      </c>
      <c r="B58" s="16" t="s">
        <v>66</v>
      </c>
      <c r="C58" s="16">
        <v>8</v>
      </c>
      <c r="D58" s="16">
        <v>319</v>
      </c>
      <c r="E58" s="16">
        <v>2018.8</v>
      </c>
      <c r="F58" s="16">
        <v>1852</v>
      </c>
      <c r="G58" s="16">
        <v>166.8</v>
      </c>
      <c r="H58" s="16">
        <v>0</v>
      </c>
      <c r="I58" s="16"/>
      <c r="J58" s="18"/>
    </row>
    <row r="59" s="1" customFormat="1" ht="30" customHeight="1" spans="1:10">
      <c r="A59" s="16">
        <v>7</v>
      </c>
      <c r="B59" s="16" t="s">
        <v>67</v>
      </c>
      <c r="C59" s="16">
        <v>15</v>
      </c>
      <c r="D59" s="16">
        <v>547</v>
      </c>
      <c r="E59" s="16">
        <v>3140.78</v>
      </c>
      <c r="F59" s="16">
        <v>2855.18</v>
      </c>
      <c r="G59" s="16">
        <v>181.14</v>
      </c>
      <c r="H59" s="16">
        <v>104.46</v>
      </c>
      <c r="I59" s="16"/>
      <c r="J59" s="18"/>
    </row>
    <row r="60" s="1" customFormat="1" ht="30" customHeight="1" spans="1:10">
      <c r="A60" s="16">
        <v>8</v>
      </c>
      <c r="B60" s="16" t="s">
        <v>68</v>
      </c>
      <c r="C60" s="16">
        <v>7</v>
      </c>
      <c r="D60" s="16">
        <v>279</v>
      </c>
      <c r="E60" s="16">
        <v>2030.79</v>
      </c>
      <c r="F60" s="16">
        <v>1519.66</v>
      </c>
      <c r="G60" s="16">
        <v>281.87</v>
      </c>
      <c r="H60" s="16">
        <v>229.26</v>
      </c>
      <c r="I60" s="16"/>
      <c r="J60" s="18"/>
    </row>
    <row r="61" s="1" customFormat="1" ht="30" customHeight="1" spans="1:10">
      <c r="A61" s="16">
        <v>9</v>
      </c>
      <c r="B61" s="16" t="s">
        <v>69</v>
      </c>
      <c r="C61" s="16">
        <v>6</v>
      </c>
      <c r="D61" s="16">
        <v>264</v>
      </c>
      <c r="E61" s="16">
        <v>1987.68</v>
      </c>
      <c r="F61" s="16">
        <v>1793.85</v>
      </c>
      <c r="G61" s="16">
        <v>169.07</v>
      </c>
      <c r="H61" s="16">
        <v>24.76</v>
      </c>
      <c r="I61" s="16"/>
      <c r="J61" s="18"/>
    </row>
    <row r="62" s="1" customFormat="1" ht="30" customHeight="1" spans="1:10">
      <c r="A62" s="16">
        <v>10</v>
      </c>
      <c r="B62" s="16" t="s">
        <v>70</v>
      </c>
      <c r="C62" s="16">
        <v>9</v>
      </c>
      <c r="D62" s="16">
        <v>282</v>
      </c>
      <c r="E62" s="16">
        <v>1625.85</v>
      </c>
      <c r="F62" s="16">
        <v>1519.05</v>
      </c>
      <c r="G62" s="16">
        <v>54.8</v>
      </c>
      <c r="H62" s="16">
        <v>52</v>
      </c>
      <c r="I62" s="16"/>
      <c r="J62" s="18"/>
    </row>
    <row r="63" s="1" customFormat="1" ht="30" customHeight="1" spans="1:10">
      <c r="A63" s="16">
        <v>11</v>
      </c>
      <c r="B63" s="16" t="s">
        <v>71</v>
      </c>
      <c r="C63" s="16">
        <v>8</v>
      </c>
      <c r="D63" s="16">
        <v>219</v>
      </c>
      <c r="E63" s="16">
        <v>1383.22</v>
      </c>
      <c r="F63" s="16">
        <v>1245</v>
      </c>
      <c r="G63" s="16">
        <v>94.53</v>
      </c>
      <c r="H63" s="16">
        <v>43.69</v>
      </c>
      <c r="I63" s="16"/>
      <c r="J63" s="18"/>
    </row>
    <row r="64" s="1" customFormat="1" ht="30" customHeight="1" spans="1:10">
      <c r="A64" s="16">
        <v>12</v>
      </c>
      <c r="B64" s="16" t="s">
        <v>72</v>
      </c>
      <c r="C64" s="16">
        <v>6</v>
      </c>
      <c r="D64" s="16">
        <v>206</v>
      </c>
      <c r="E64" s="16">
        <v>1592.89</v>
      </c>
      <c r="F64" s="16">
        <v>1285.86</v>
      </c>
      <c r="G64" s="16">
        <v>246.73</v>
      </c>
      <c r="H64" s="16">
        <v>60.3</v>
      </c>
      <c r="I64" s="16"/>
      <c r="J64" s="18"/>
    </row>
    <row r="65" s="1" customFormat="1" ht="30" customHeight="1" spans="1:10">
      <c r="A65" s="16">
        <v>13</v>
      </c>
      <c r="B65" s="16" t="s">
        <v>73</v>
      </c>
      <c r="C65" s="16">
        <v>10</v>
      </c>
      <c r="D65" s="16">
        <v>329</v>
      </c>
      <c r="E65" s="16">
        <v>1844.71</v>
      </c>
      <c r="F65" s="16">
        <v>1728.38</v>
      </c>
      <c r="G65" s="16">
        <v>82.7</v>
      </c>
      <c r="H65" s="16">
        <v>33.63</v>
      </c>
      <c r="I65" s="16"/>
      <c r="J65" s="18"/>
    </row>
    <row r="66" s="1" customFormat="1" ht="30" customHeight="1" spans="1:10">
      <c r="A66" s="16">
        <v>14</v>
      </c>
      <c r="B66" s="19" t="s">
        <v>74</v>
      </c>
      <c r="C66" s="20">
        <v>10</v>
      </c>
      <c r="D66" s="16">
        <v>291</v>
      </c>
      <c r="E66" s="16">
        <v>1997.57</v>
      </c>
      <c r="F66" s="16">
        <v>1866.92</v>
      </c>
      <c r="G66" s="16">
        <v>82.27</v>
      </c>
      <c r="H66" s="16">
        <v>48.38</v>
      </c>
      <c r="I66" s="16"/>
      <c r="J66" s="18"/>
    </row>
    <row r="67" s="1" customFormat="1" ht="30" customHeight="1" spans="1:10">
      <c r="A67" s="16"/>
      <c r="B67" s="16" t="s">
        <v>75</v>
      </c>
      <c r="C67" s="16">
        <f t="shared" ref="C67:H67" si="3">SUM(C53:C66)</f>
        <v>139</v>
      </c>
      <c r="D67" s="16">
        <f t="shared" si="3"/>
        <v>4143</v>
      </c>
      <c r="E67" s="16">
        <f t="shared" si="3"/>
        <v>27877.3</v>
      </c>
      <c r="F67" s="16">
        <f t="shared" si="3"/>
        <v>24631.04</v>
      </c>
      <c r="G67" s="16">
        <f t="shared" si="3"/>
        <v>2007.86</v>
      </c>
      <c r="H67" s="16">
        <f t="shared" si="3"/>
        <v>1238.4</v>
      </c>
      <c r="I67" s="16">
        <v>114</v>
      </c>
      <c r="J67" s="18">
        <f>E67*I67</f>
        <v>3178012.2</v>
      </c>
    </row>
    <row r="68" s="1" customFormat="1" ht="30" customHeight="1" spans="1:10">
      <c r="A68" s="16">
        <v>1</v>
      </c>
      <c r="B68" s="16" t="s">
        <v>76</v>
      </c>
      <c r="C68" s="16">
        <v>11</v>
      </c>
      <c r="D68" s="16">
        <v>391</v>
      </c>
      <c r="E68" s="21">
        <v>1996.93</v>
      </c>
      <c r="F68" s="16">
        <v>1410.74</v>
      </c>
      <c r="G68" s="16">
        <v>375.08</v>
      </c>
      <c r="H68" s="16">
        <v>211.11</v>
      </c>
      <c r="I68" s="16"/>
      <c r="J68" s="18"/>
    </row>
    <row r="69" s="1" customFormat="1" ht="30" customHeight="1" spans="1:10">
      <c r="A69" s="16">
        <v>2</v>
      </c>
      <c r="B69" s="16" t="s">
        <v>77</v>
      </c>
      <c r="C69" s="16">
        <v>13</v>
      </c>
      <c r="D69" s="16">
        <v>299</v>
      </c>
      <c r="E69" s="21">
        <v>1885.53</v>
      </c>
      <c r="F69" s="16">
        <v>1435.18</v>
      </c>
      <c r="G69" s="16">
        <v>57.87</v>
      </c>
      <c r="H69" s="16">
        <v>392.48</v>
      </c>
      <c r="I69" s="16"/>
      <c r="J69" s="18"/>
    </row>
    <row r="70" s="1" customFormat="1" ht="30" customHeight="1" spans="1:10">
      <c r="A70" s="16">
        <v>3</v>
      </c>
      <c r="B70" s="16" t="s">
        <v>78</v>
      </c>
      <c r="C70" s="16">
        <v>13</v>
      </c>
      <c r="D70" s="16">
        <v>338</v>
      </c>
      <c r="E70" s="21">
        <v>1901.99</v>
      </c>
      <c r="F70" s="16">
        <v>1567.52</v>
      </c>
      <c r="G70" s="16">
        <v>334.47</v>
      </c>
      <c r="H70" s="16">
        <v>0</v>
      </c>
      <c r="I70" s="16"/>
      <c r="J70" s="18"/>
    </row>
    <row r="71" s="1" customFormat="1" ht="30" customHeight="1" spans="1:10">
      <c r="A71" s="16">
        <v>4</v>
      </c>
      <c r="B71" s="16" t="s">
        <v>79</v>
      </c>
      <c r="C71" s="16">
        <v>8</v>
      </c>
      <c r="D71" s="16">
        <v>222</v>
      </c>
      <c r="E71" s="21">
        <v>1077.57</v>
      </c>
      <c r="F71" s="16">
        <v>888.46</v>
      </c>
      <c r="G71" s="16">
        <v>168.38</v>
      </c>
      <c r="H71" s="16">
        <v>20.73</v>
      </c>
      <c r="I71" s="16"/>
      <c r="J71" s="18"/>
    </row>
    <row r="72" s="1" customFormat="1" ht="30" customHeight="1" spans="1:10">
      <c r="A72" s="16">
        <v>5</v>
      </c>
      <c r="B72" s="16" t="s">
        <v>80</v>
      </c>
      <c r="C72" s="16">
        <v>10</v>
      </c>
      <c r="D72" s="16">
        <v>317</v>
      </c>
      <c r="E72" s="21">
        <v>1607.89</v>
      </c>
      <c r="F72" s="16">
        <v>1250.5</v>
      </c>
      <c r="G72" s="16">
        <v>266.12</v>
      </c>
      <c r="H72" s="16">
        <v>91.27</v>
      </c>
      <c r="I72" s="16"/>
      <c r="J72" s="18"/>
    </row>
    <row r="73" s="1" customFormat="1" ht="30" customHeight="1" spans="1:10">
      <c r="A73" s="16">
        <v>6</v>
      </c>
      <c r="B73" s="16" t="s">
        <v>81</v>
      </c>
      <c r="C73" s="16">
        <v>11</v>
      </c>
      <c r="D73" s="16">
        <v>311</v>
      </c>
      <c r="E73" s="21">
        <v>1659.25</v>
      </c>
      <c r="F73" s="16">
        <v>1390.35</v>
      </c>
      <c r="G73" s="16">
        <v>167.71</v>
      </c>
      <c r="H73" s="16">
        <v>101.19</v>
      </c>
      <c r="I73" s="16"/>
      <c r="J73" s="18"/>
    </row>
    <row r="74" s="1" customFormat="1" ht="30" customHeight="1" spans="1:10">
      <c r="A74" s="16">
        <v>7</v>
      </c>
      <c r="B74" s="16" t="s">
        <v>82</v>
      </c>
      <c r="C74" s="16">
        <v>15</v>
      </c>
      <c r="D74" s="16">
        <v>318</v>
      </c>
      <c r="E74" s="21">
        <v>2833.4</v>
      </c>
      <c r="F74" s="16">
        <v>2061.24</v>
      </c>
      <c r="G74" s="16">
        <v>538.67</v>
      </c>
      <c r="H74" s="16">
        <v>233.49</v>
      </c>
      <c r="I74" s="16"/>
      <c r="J74" s="18"/>
    </row>
    <row r="75" s="1" customFormat="1" ht="30" customHeight="1" spans="1:10">
      <c r="A75" s="16">
        <v>8</v>
      </c>
      <c r="B75" s="16" t="s">
        <v>83</v>
      </c>
      <c r="C75" s="16">
        <v>10</v>
      </c>
      <c r="D75" s="16">
        <v>263</v>
      </c>
      <c r="E75" s="21">
        <v>1888.98</v>
      </c>
      <c r="F75" s="16">
        <v>1466.11</v>
      </c>
      <c r="G75" s="16">
        <v>235.33</v>
      </c>
      <c r="H75" s="16">
        <v>187.54</v>
      </c>
      <c r="I75" s="16"/>
      <c r="J75" s="18"/>
    </row>
    <row r="76" s="1" customFormat="1" ht="30" customHeight="1" spans="1:10">
      <c r="A76" s="16">
        <v>9</v>
      </c>
      <c r="B76" s="16" t="s">
        <v>84</v>
      </c>
      <c r="C76" s="16">
        <v>7</v>
      </c>
      <c r="D76" s="16">
        <v>321</v>
      </c>
      <c r="E76" s="21">
        <v>2239.16</v>
      </c>
      <c r="F76" s="16">
        <v>1584.25</v>
      </c>
      <c r="G76" s="16">
        <v>307.95</v>
      </c>
      <c r="H76" s="16">
        <v>346.96</v>
      </c>
      <c r="I76" s="16"/>
      <c r="J76" s="18"/>
    </row>
    <row r="77" s="1" customFormat="1" ht="30" customHeight="1" spans="1:10">
      <c r="A77" s="16">
        <v>10</v>
      </c>
      <c r="B77" s="16" t="s">
        <v>85</v>
      </c>
      <c r="C77" s="16">
        <v>10</v>
      </c>
      <c r="D77" s="16">
        <v>283</v>
      </c>
      <c r="E77" s="21">
        <v>1269.96</v>
      </c>
      <c r="F77" s="16">
        <v>1073.81</v>
      </c>
      <c r="G77" s="16">
        <v>116.2</v>
      </c>
      <c r="H77" s="16">
        <v>79.95</v>
      </c>
      <c r="I77" s="16"/>
      <c r="J77" s="18"/>
    </row>
    <row r="78" s="1" customFormat="1" ht="30" customHeight="1" spans="1:10">
      <c r="A78" s="16">
        <v>11</v>
      </c>
      <c r="B78" s="16" t="s">
        <v>86</v>
      </c>
      <c r="C78" s="16">
        <v>4</v>
      </c>
      <c r="D78" s="16">
        <v>223</v>
      </c>
      <c r="E78" s="21">
        <v>976.81</v>
      </c>
      <c r="F78" s="16">
        <v>698.649999999999</v>
      </c>
      <c r="G78" s="16">
        <v>1.39</v>
      </c>
      <c r="H78" s="16">
        <v>276.77</v>
      </c>
      <c r="I78" s="16"/>
      <c r="J78" s="18"/>
    </row>
    <row r="79" s="1" customFormat="1" ht="30" customHeight="1" spans="1:10">
      <c r="A79" s="16">
        <v>12</v>
      </c>
      <c r="B79" s="16" t="s">
        <v>29</v>
      </c>
      <c r="C79" s="16">
        <v>8</v>
      </c>
      <c r="D79" s="16">
        <v>227</v>
      </c>
      <c r="E79" s="21">
        <v>1269.06</v>
      </c>
      <c r="F79" s="16">
        <v>926.01</v>
      </c>
      <c r="G79" s="16">
        <v>343.05</v>
      </c>
      <c r="H79" s="16">
        <v>0</v>
      </c>
      <c r="I79" s="16"/>
      <c r="J79" s="18"/>
    </row>
    <row r="80" s="1" customFormat="1" ht="30" customHeight="1" spans="1:10">
      <c r="A80" s="16">
        <v>13</v>
      </c>
      <c r="B80" s="16" t="s">
        <v>87</v>
      </c>
      <c r="C80" s="16">
        <v>6</v>
      </c>
      <c r="D80" s="16">
        <v>202</v>
      </c>
      <c r="E80" s="21">
        <v>596.12</v>
      </c>
      <c r="F80" s="16">
        <v>565.15</v>
      </c>
      <c r="G80" s="16">
        <v>30.97</v>
      </c>
      <c r="H80" s="16">
        <v>0</v>
      </c>
      <c r="I80" s="16"/>
      <c r="J80" s="18"/>
    </row>
    <row r="81" s="1" customFormat="1" ht="30" customHeight="1" spans="1:10">
      <c r="A81" s="16" t="s">
        <v>88</v>
      </c>
      <c r="B81" s="16" t="s">
        <v>89</v>
      </c>
      <c r="C81" s="16">
        <f>SUM(C68:C80)</f>
        <v>126</v>
      </c>
      <c r="D81" s="16">
        <v>3715</v>
      </c>
      <c r="E81" s="21">
        <v>21202.65</v>
      </c>
      <c r="F81" s="16">
        <v>16317.97</v>
      </c>
      <c r="G81" s="16">
        <v>2943.19</v>
      </c>
      <c r="H81" s="16">
        <v>1941.49</v>
      </c>
      <c r="I81" s="16">
        <v>114</v>
      </c>
      <c r="J81" s="18">
        <f>E81*I81</f>
        <v>2417102.1</v>
      </c>
    </row>
    <row r="82" s="1" customFormat="1" ht="30" customHeight="1" spans="1:10">
      <c r="A82" s="16" t="s">
        <v>90</v>
      </c>
      <c r="B82" s="16"/>
      <c r="C82" s="16">
        <v>732</v>
      </c>
      <c r="D82" s="16">
        <v>19215</v>
      </c>
      <c r="E82" s="21">
        <v>101607.12</v>
      </c>
      <c r="F82" s="16">
        <v>85161.94</v>
      </c>
      <c r="G82" s="16">
        <v>11076.66</v>
      </c>
      <c r="H82" s="16">
        <v>5368.52</v>
      </c>
      <c r="I82" s="16">
        <v>114</v>
      </c>
      <c r="J82" s="18">
        <f>E82*I82</f>
        <v>11583211.68</v>
      </c>
    </row>
  </sheetData>
  <mergeCells count="10">
    <mergeCell ref="A2:J2"/>
    <mergeCell ref="A3:B3"/>
    <mergeCell ref="I3:J3"/>
    <mergeCell ref="E4:H4"/>
    <mergeCell ref="A4:A5"/>
    <mergeCell ref="B4:B5"/>
    <mergeCell ref="C4:C5"/>
    <mergeCell ref="D4:D5"/>
    <mergeCell ref="I4:I5"/>
    <mergeCell ref="J4:J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云曦</cp:lastModifiedBy>
  <dcterms:created xsi:type="dcterms:W3CDTF">2026-07-29T03:20:00Z</dcterms:created>
  <dcterms:modified xsi:type="dcterms:W3CDTF">2026-07-29T07:10:27Z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B728476B2B4D48A291F89D9F572EF1EB_11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