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24" firstSheet="1" activeTab="3"/>
  </bookViews>
  <sheets>
    <sheet name="2024年地方政府债务限额及余额情况表" sheetId="27" r:id="rId1"/>
    <sheet name="2024年本级地方政府债券（含再融资债券）发行及还本付息额" sheetId="28" r:id="rId2"/>
    <sheet name="2025年度地方政府债券还本付息预算数表" sheetId="29" r:id="rId3"/>
    <sheet name="2024年本地区及本级地方政府债券资金使用安排表" sheetId="30" r:id="rId4"/>
    <sheet name="2025年本地区及本级地方政府债券资金使用安排表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<sst xmlns="http://schemas.openxmlformats.org/spreadsheetml/2006/main" count="381" uniqueCount="180">
  <si>
    <t>附件1</t>
  </si>
  <si>
    <t>2024年一般债务和专项债务限额和余额情况表</t>
  </si>
  <si>
    <t>单位：亿元</t>
  </si>
  <si>
    <t>区域</t>
  </si>
  <si>
    <t>2024年财政部下达债务限额</t>
  </si>
  <si>
    <t>2023年末债务余额</t>
  </si>
  <si>
    <t>2024年末债务余额</t>
  </si>
  <si>
    <t>2024年限额与余额差值</t>
  </si>
  <si>
    <t>小计</t>
  </si>
  <si>
    <t>一般债务</t>
  </si>
  <si>
    <t>专项债务</t>
  </si>
  <si>
    <t xml:space="preserve">专项债务 </t>
  </si>
  <si>
    <t xml:space="preserve">    通道侗族自治县</t>
  </si>
  <si>
    <t>附件2</t>
  </si>
  <si>
    <t>2024年政府债券发行及2025年预算情况表</t>
  </si>
  <si>
    <t>单位：万元</t>
  </si>
  <si>
    <t>地区</t>
  </si>
  <si>
    <t>2024年期初余额</t>
  </si>
  <si>
    <t>2024年发行金额</t>
  </si>
  <si>
    <t>2024年还本金额</t>
  </si>
  <si>
    <t>2024年期末余额</t>
  </si>
  <si>
    <t>2024年已付利息</t>
  </si>
  <si>
    <t>2025年预计还本金额</t>
  </si>
  <si>
    <t>2025年预计付息金额</t>
  </si>
  <si>
    <t>通道县</t>
  </si>
  <si>
    <t>2025年地方政府债券还本付息预算明细表（湘财债管[2024]75号）</t>
  </si>
  <si>
    <t>日期</t>
  </si>
  <si>
    <t>本息合计</t>
  </si>
  <si>
    <t>应还本金（万元）</t>
  </si>
  <si>
    <t>应还利息（万元）</t>
  </si>
  <si>
    <t>备注</t>
  </si>
  <si>
    <t>月份</t>
  </si>
  <si>
    <t>财政厅发行再融资债券偿还</t>
  </si>
  <si>
    <t>列入本级财政预算</t>
  </si>
  <si>
    <t>一般债券</t>
  </si>
  <si>
    <t>专项债券</t>
  </si>
  <si>
    <t>总计</t>
  </si>
  <si>
    <t>16</t>
  </si>
  <si>
    <t>2015年湖南省政府一般债券（四期）</t>
  </si>
  <si>
    <t>5</t>
  </si>
  <si>
    <t>2021年湖南省地方政府再融资一般债券（五期）-2021年湖南省政府一般债券（八期）</t>
  </si>
  <si>
    <t>2021年湖南省水务建设专项债券（二期）-2021年湖南省政府专项债券（十二期）</t>
  </si>
  <si>
    <t>24</t>
  </si>
  <si>
    <t>2022年湖南省政府一般债券（二期）</t>
  </si>
  <si>
    <t>6</t>
  </si>
  <si>
    <t>2022年湖南省政府再融资一般债券（二期）-2022年湖南省政府一般债券（四期）</t>
  </si>
  <si>
    <t>2022年湖南省政府一般债券（五期）</t>
  </si>
  <si>
    <t>17</t>
  </si>
  <si>
    <t>2023年湖南省政府一般债券(一期)</t>
  </si>
  <si>
    <t>18</t>
  </si>
  <si>
    <t>2023年湖南省园区建设专项债券(十一期)-2023年湖南省政府专项债券(八十四期)</t>
  </si>
  <si>
    <t>12</t>
  </si>
  <si>
    <t>2024年湖南省地方政府再融资一般债券（三期）</t>
  </si>
  <si>
    <t>2023年湖南省园区建设专项债券(十二期)-2023年湖南省政府专项债券(八十五期)</t>
  </si>
  <si>
    <t>9</t>
  </si>
  <si>
    <t>2019年湖南省政府一般债券（十期）</t>
  </si>
  <si>
    <t>2024年湖南省政府专项债券（十五期）</t>
  </si>
  <si>
    <t>2024年湖南省政府专项债券（十六期）</t>
  </si>
  <si>
    <t>23</t>
  </si>
  <si>
    <t>2019年湖南省园区建设专项债券（二期）-2019年湖南省政府专项债券（十五期）</t>
  </si>
  <si>
    <t>27</t>
  </si>
  <si>
    <t>2024年湖南省政府一般债券（四期）</t>
  </si>
  <si>
    <t>2024年湖南省政府专项债券（十八期）</t>
  </si>
  <si>
    <t>2023年湖南省政府一般债券（三期）</t>
  </si>
  <si>
    <t>21</t>
  </si>
  <si>
    <t>2019年湖南省政府一般债券（二期）</t>
  </si>
  <si>
    <t>2019年湖南省政府专项债券（二十四期</t>
  </si>
  <si>
    <t>2023年湖南省农林水利专项债券（三期）-2023年湖南省政府专项债券（十五期）</t>
  </si>
  <si>
    <t>25</t>
  </si>
  <si>
    <t>2020年湖南省政府一般债券（三期）</t>
  </si>
  <si>
    <t>2020年湖南省园区建设专项债券（十九期）-2020年湖南省政府专项债券（六十期）</t>
  </si>
  <si>
    <t>2020年湖南省社会事业专项债劵（十五期）-2020年湖南省政府专项债劵（七十期）</t>
  </si>
  <si>
    <t>2021年湖南省地方政府再融资专项债券（四期）-2021年湖南省政府专项债券（五十一期）</t>
  </si>
  <si>
    <t>10</t>
  </si>
  <si>
    <t>2022年湖南省水务建设专项债券（二期）-2022年湖南省政府专项债券（十五期）</t>
  </si>
  <si>
    <t>2022年湖南省保障性安居工程专项债券（四期）-2022年湖南省政府专项债券（二十六期）</t>
  </si>
  <si>
    <t>2023年湖南省交通基础设施建设专项债券（一期）-2023年湖南省政府专项债券（一期）</t>
  </si>
  <si>
    <t>2023年湖南省社会事业专项债券（四期）-2023年湖南省政府专项债券（十九期）</t>
  </si>
  <si>
    <t>29</t>
  </si>
  <si>
    <t>2024年湖南省政府一般债券（二期）</t>
  </si>
  <si>
    <t>2024年湖南省政府一般债券（三期）</t>
  </si>
  <si>
    <t>2019年湖南省“两供两治”（供水供气、污水和生活垃圾治理）专项债券（一期）-2019年湖南省政府专项债券（十八期）</t>
  </si>
  <si>
    <t>7</t>
  </si>
  <si>
    <t>2023年湖南省政府专项债券（一百零六期）</t>
  </si>
  <si>
    <t>2015年湖南省政府定向置换一般债券（八期）</t>
  </si>
  <si>
    <t>2019年湖南省政府一般债券（十五期）（再融资）</t>
  </si>
  <si>
    <t>13</t>
  </si>
  <si>
    <r>
      <t>2020年湖南省地方政府再融资一般债券（四期）-2020年湖南省政府一般债券（</t>
    </r>
    <r>
      <rPr>
        <sz val="10"/>
        <rFont val="Arial"/>
        <family val="2"/>
        <charset val="0"/>
      </rPr>
      <t> </t>
    </r>
    <r>
      <rPr>
        <sz val="10"/>
        <rFont val="方正楷体_GBK"/>
        <charset val="134"/>
      </rPr>
      <t xml:space="preserve"> 八期）</t>
    </r>
  </si>
  <si>
    <t>28</t>
  </si>
  <si>
    <t>2021年湖南省地方政府再融资一般债券（四期）-2021年湖南省政府一般债券（四期）</t>
  </si>
  <si>
    <t>11</t>
  </si>
  <si>
    <t>2022年湖南省政府再融资一般债券（五期）-2022年湖南省政府一般债券（八期）</t>
  </si>
  <si>
    <t>2022年湖南省水务建设专项债券（二十期）-2022年湖南省政府专项债券（一百三十三期）</t>
  </si>
  <si>
    <t>2023年湖南省政府再融资一般债券（二期）-2023年湖南省政府一般债券（五期）</t>
  </si>
  <si>
    <t>19</t>
  </si>
  <si>
    <t>2024年湖南省政府专项债券（五期）</t>
  </si>
  <si>
    <t>2024年湖南省政府专项债券（六期）</t>
  </si>
  <si>
    <t>2023年湖南省政府专项债券（一百一十二期）</t>
  </si>
  <si>
    <t>2023年湖南省政府专项债券（一百一十三期）</t>
  </si>
  <si>
    <t>20</t>
  </si>
  <si>
    <t>2015年湖南省政府一般债券（八期）</t>
  </si>
  <si>
    <t>2020年湖南省交通基础设施建设专项债券（八期)-2020年湖南省政府专项债券(三十期)</t>
  </si>
  <si>
    <t>2020年湖南省水务建设专项债券(七期)-2020年湖南省政府专项债券(三十三期)</t>
  </si>
  <si>
    <t>2020年湖南省社会事业专项债券(八期)-2020年湖南省政府专项债券(三十七期)</t>
  </si>
  <si>
    <t>2020年湖南省地方政府再融资一般债券（五期）-2020年湖南省政府一般债券（九期）</t>
  </si>
  <si>
    <t>22</t>
  </si>
  <si>
    <t>2021年湖南省社会事业专项债券（十四期）-2021年湖南省政府专项债券（八十八期）</t>
  </si>
  <si>
    <t>2021年湖南省水务建设专项债券（十六期）-2021年湖南省政府专项债券（一百零四期）</t>
  </si>
  <si>
    <t>2022年湖南省政府再融资一般债券（六期）-2022年湖南省政府一般债券（九期）</t>
  </si>
  <si>
    <t>4</t>
  </si>
  <si>
    <t>2023年湖南省社会事业专项债券（六期）-2023年湖南省政府专项债券（三十四期）</t>
  </si>
  <si>
    <t>2023年湖南省园区建设专项债券（六期）-2023年湖南省政府专项债券（四十期）</t>
  </si>
  <si>
    <t>2023年湖南省政府再融资一般债券（三期）-2023年湖南省政府一般债券（六期）</t>
  </si>
  <si>
    <t>2024年湖南省地方政府再融资一般债券（二期）</t>
  </si>
  <si>
    <t>26</t>
  </si>
  <si>
    <t>2024年湖南省地方政府再融资专项债券（九期）</t>
  </si>
  <si>
    <t>2024年湖南省地方政府再融资专项债券（十期）</t>
  </si>
  <si>
    <t>1</t>
  </si>
  <si>
    <t>2023年湖南省政府再融资专项债券(十一期)-2023年湖南省政府专项债券(一百二十三期）</t>
  </si>
  <si>
    <t>2019年湖南省政府专项债券（五期）</t>
  </si>
  <si>
    <t>2019年湖南省棚户区改造专项债券（五期）-2019年湖南省政府专项债券（八期）</t>
  </si>
  <si>
    <t>2023年湖南省政府再融资一般债券（四期）-2023年湖南省一般债券（七期）</t>
  </si>
  <si>
    <t xml:space="preserve"> </t>
  </si>
  <si>
    <t>2022年湖南省水务建设专项债券（十四期）-2022年湖南省政府专项债券（八十七期）</t>
  </si>
  <si>
    <t>2022年湖南省保障性安居工程专项债券（十九期）-2022年湖南省政府专项债券（九十七期）</t>
  </si>
  <si>
    <t>2022年湖南省水务建设专项债券（十六期）-2022年湖南省政府专项债券（一百零一期）</t>
  </si>
  <si>
    <t>2023年湖南省政府一般债券（八期）</t>
  </si>
  <si>
    <t>2022年湖南省政府再融资一般债券（一期）-2022年湖南省政府一般债券（三期）</t>
  </si>
  <si>
    <t>2023年湖南省政府再融资一般债券（五期）-2023年湖南省政府一般债券（十期）</t>
  </si>
  <si>
    <t>2023年湖南省园区建设专项债券(十期)-2023年湖南省政府专项债券(七十一期)</t>
  </si>
  <si>
    <t>2024年湖南省地方政府再融资专项债券（四期）</t>
  </si>
  <si>
    <t>2020湖南省政府一般债券（六期）</t>
  </si>
  <si>
    <t>2024年湖南省政府专项债券（二十六期）</t>
  </si>
  <si>
    <t>2019年湖南省政府专项债券（二十四期）</t>
  </si>
  <si>
    <t>14</t>
  </si>
  <si>
    <t>2023年湖南省政府再融资专项债券（六期）-2023年湖南省政府专项债券（一百一十期）</t>
  </si>
  <si>
    <t>2</t>
  </si>
  <si>
    <t>2024年湖南省地方政府再融资专项债券（十一期）</t>
  </si>
  <si>
    <t>附件4</t>
  </si>
  <si>
    <r>
      <t>2024</t>
    </r>
    <r>
      <rPr>
        <b/>
        <sz val="18"/>
        <rFont val="方正小标宋_GBK"/>
        <charset val="134"/>
      </rPr>
      <t>年一般债券资金安排表</t>
    </r>
  </si>
  <si>
    <t>序号</t>
  </si>
  <si>
    <t>单位名称</t>
  </si>
  <si>
    <t>项目名称</t>
  </si>
  <si>
    <t>安排资金</t>
  </si>
  <si>
    <t>合计</t>
  </si>
  <si>
    <t>交通运输局</t>
  </si>
  <si>
    <t>通道县农村公路建设（国省干线、农村公路改造）</t>
  </si>
  <si>
    <t>第一人民医院</t>
  </si>
  <si>
    <t>新冠感染重症救治和转运能力提升</t>
  </si>
  <si>
    <t>公安局</t>
  </si>
  <si>
    <t>雪亮工程</t>
  </si>
  <si>
    <t>通道县农村公路建设（产业园区梅花坪大桥）</t>
  </si>
  <si>
    <t>文旅广体局</t>
  </si>
  <si>
    <t>通道县三馆一中心（侗族博物馆）</t>
  </si>
  <si>
    <t>园林绿化服务中心</t>
  </si>
  <si>
    <t>通道县国家文明城市市政基础设施提升项目
（百丈崖公园亮化）</t>
  </si>
  <si>
    <t>农业农村局</t>
  </si>
  <si>
    <t>美丽乡村项目</t>
  </si>
  <si>
    <t>水利局</t>
  </si>
  <si>
    <t>小水库除险加固工程</t>
  </si>
  <si>
    <t>通道县农村公路建设项目</t>
  </si>
  <si>
    <t>寨上桥拆除重建工程</t>
  </si>
  <si>
    <t>城市管理和综合执法局</t>
  </si>
  <si>
    <t>城乡环卫一体化建设项目</t>
  </si>
  <si>
    <r>
      <t>2024</t>
    </r>
    <r>
      <rPr>
        <b/>
        <sz val="18"/>
        <rFont val="方正小标宋_GBK"/>
        <charset val="134"/>
      </rPr>
      <t>年专项债券资金安排表</t>
    </r>
  </si>
  <si>
    <t>拟安排资金</t>
  </si>
  <si>
    <t>教育局</t>
  </si>
  <si>
    <t>通道侗族自治县职业中等专业学校建设项目</t>
  </si>
  <si>
    <t>商科工信局</t>
  </si>
  <si>
    <t>通道侗族自治县城乡农贸市场改扩建项目</t>
  </si>
  <si>
    <t>通道县城北停车场建设项目</t>
  </si>
  <si>
    <t>住建局</t>
  </si>
  <si>
    <t>通道县国家文明城市交通基础提升项目（东片区）</t>
  </si>
  <si>
    <t>通道县中药材全产业链整县推进项目</t>
  </si>
  <si>
    <t>县级</t>
  </si>
  <si>
    <t>用于偿还债务资金项目</t>
  </si>
  <si>
    <t>附件5</t>
  </si>
  <si>
    <t>2025年本地区及本级地方政府债券资金使用安排表</t>
  </si>
  <si>
    <t>资金类别</t>
  </si>
  <si>
    <t>备注：2025年暂未下达我县地方政府债券额度及项目，故本表为空表，在年度执行过程中，增加下达我县本级地方政府债券额度及项目，我们将及时编制预算调整方案上报同级人大审议，并随同预算调整方案一同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</si>
</sst>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0000_ "/>
    <numFmt numFmtId="179" formatCode="0.0000_ "/>
    <numFmt numFmtId="180" formatCode="0.00000_ "/>
  </numFmts>
  <fonts count="59">
    <font>
      <sz val="11"/>
      <color indexed="8"/>
      <name val="宋体"/>
      <charset val="1"/>
      <scheme val="minor"/>
    </font>
    <font>
      <sz val="9"/>
      <name val="宋体"/>
      <charset val="134"/>
      <scheme val="minor"/>
    </font>
    <font>
      <sz val="20"/>
      <name val="方正小标宋_GBK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方正楷体_GBK"/>
      <charset val="134"/>
    </font>
    <font>
      <sz val="12"/>
      <color theme="1"/>
      <name val="方正仿宋_GBK"/>
      <charset val="134"/>
    </font>
    <font>
      <b/>
      <sz val="11"/>
      <name val="方正楷体_GBK"/>
      <charset val="134"/>
    </font>
    <font>
      <sz val="10"/>
      <name val="方正楷体_GBK"/>
      <charset val="134"/>
    </font>
    <font>
      <sz val="12"/>
      <name val="宋体"/>
      <charset val="134"/>
    </font>
    <font>
      <b/>
      <sz val="15"/>
      <name val="微软雅黑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sz val="11"/>
      <name val="宋体"/>
      <charset val="134"/>
    </font>
    <font>
      <sz val="12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方正小标宋_GBK"/>
      <charset val="134"/>
    </font>
    <font>
      <sz val="10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5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18" applyNumberFormat="0" applyAlignment="0" applyProtection="0">
      <alignment vertical="center"/>
    </xf>
    <xf numFmtId="0" fontId="47" fillId="7" borderId="19" applyNumberFormat="0" applyAlignment="0" applyProtection="0">
      <alignment vertical="center"/>
    </xf>
    <xf numFmtId="0" fontId="48" fillId="7" borderId="18" applyNumberFormat="0" applyAlignment="0" applyProtection="0">
      <alignment vertical="center"/>
    </xf>
    <xf numFmtId="0" fontId="49" fillId="8" borderId="20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2" fillId="0" borderId="0"/>
    <xf numFmtId="0" fontId="12" fillId="0" borderId="0">
      <alignment vertical="center"/>
    </xf>
    <xf numFmtId="0" fontId="30" fillId="0" borderId="0"/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18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 wrapText="1"/>
    </xf>
    <xf numFmtId="177" fontId="11" fillId="0" borderId="9" xfId="0" applyNumberFormat="1" applyFont="1" applyFill="1" applyBorder="1" applyAlignment="1">
      <alignment vertical="center" wrapText="1"/>
    </xf>
    <xf numFmtId="177" fontId="11" fillId="0" borderId="2" xfId="49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vertical="center" wrapText="1"/>
    </xf>
    <xf numFmtId="4" fontId="32" fillId="0" borderId="9" xfId="0" applyNumberFormat="1" applyFont="1" applyFill="1" applyBorder="1" applyAlignment="1">
      <alignment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债务负担情况表（2009.2）" xfId="49"/>
    <cellStyle name="常规 4 2 2 2" xfId="50"/>
    <cellStyle name="常规_2018年省对市县税收返还和转移支付分地区决算表" xfId="51"/>
    <cellStyle name="常规 86" xfId="52"/>
    <cellStyle name="常规 87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M7" sqref="M7"/>
    </sheetView>
  </sheetViews>
  <sheetFormatPr defaultColWidth="10" defaultRowHeight="13.5" outlineLevelRow="5"/>
  <cols>
    <col min="1" max="1" width="15" style="18" customWidth="1"/>
    <col min="2" max="14" width="9.75" style="18" customWidth="1"/>
    <col min="15" max="16384" width="10" style="18"/>
  </cols>
  <sheetData>
    <row r="1" s="88" customFormat="1" ht="25" customHeight="1" spans="1:1">
      <c r="A1" s="88" t="s">
        <v>0</v>
      </c>
    </row>
    <row r="2" s="18" customFormat="1" ht="31.5" customHeight="1" spans="1:13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="18" customFormat="1" ht="22.7" customHeight="1" spans="1:13">
      <c r="A3" s="76"/>
      <c r="B3" s="90"/>
      <c r="C3" s="90"/>
      <c r="D3" s="90"/>
      <c r="E3" s="90"/>
      <c r="F3" s="91"/>
      <c r="G3" s="91"/>
      <c r="H3" s="91"/>
      <c r="K3" s="77" t="s">
        <v>2</v>
      </c>
      <c r="L3" s="77"/>
      <c r="M3" s="77"/>
    </row>
    <row r="4" s="89" customFormat="1" ht="26.45" customHeight="1" spans="1:13">
      <c r="A4" s="92" t="s">
        <v>3</v>
      </c>
      <c r="B4" s="93" t="s">
        <v>4</v>
      </c>
      <c r="C4" s="93"/>
      <c r="D4" s="93"/>
      <c r="E4" s="93" t="s">
        <v>5</v>
      </c>
      <c r="F4" s="93"/>
      <c r="G4" s="93"/>
      <c r="H4" s="93" t="s">
        <v>6</v>
      </c>
      <c r="I4" s="93"/>
      <c r="J4" s="93"/>
      <c r="K4" s="97" t="s">
        <v>7</v>
      </c>
      <c r="L4" s="97"/>
      <c r="M4" s="97"/>
    </row>
    <row r="5" s="89" customFormat="1" ht="22.7" customHeight="1" spans="1:13">
      <c r="A5" s="92"/>
      <c r="B5" s="94" t="s">
        <v>8</v>
      </c>
      <c r="C5" s="94" t="s">
        <v>9</v>
      </c>
      <c r="D5" s="94" t="s">
        <v>10</v>
      </c>
      <c r="E5" s="94" t="s">
        <v>8</v>
      </c>
      <c r="F5" s="94" t="s">
        <v>9</v>
      </c>
      <c r="G5" s="94" t="s">
        <v>11</v>
      </c>
      <c r="H5" s="94" t="s">
        <v>8</v>
      </c>
      <c r="I5" s="94" t="s">
        <v>9</v>
      </c>
      <c r="J5" s="94" t="s">
        <v>10</v>
      </c>
      <c r="K5" s="94" t="s">
        <v>8</v>
      </c>
      <c r="L5" s="94" t="s">
        <v>9</v>
      </c>
      <c r="M5" s="98" t="s">
        <v>10</v>
      </c>
    </row>
    <row r="6" s="18" customFormat="1" ht="27" customHeight="1" spans="1:13">
      <c r="A6" s="95" t="s">
        <v>12</v>
      </c>
      <c r="B6" s="96">
        <v>45.56</v>
      </c>
      <c r="C6" s="96">
        <v>22.69</v>
      </c>
      <c r="D6" s="96">
        <v>22.87</v>
      </c>
      <c r="E6" s="96">
        <v>39.42</v>
      </c>
      <c r="F6" s="96">
        <v>21.54</v>
      </c>
      <c r="G6" s="96">
        <v>17.88</v>
      </c>
      <c r="H6" s="96">
        <v>45.29</v>
      </c>
      <c r="I6" s="96">
        <v>22.45</v>
      </c>
      <c r="J6" s="96">
        <v>22.84</v>
      </c>
      <c r="K6" s="96">
        <v>0.27</v>
      </c>
      <c r="L6" s="96">
        <v>0.24</v>
      </c>
      <c r="M6" s="96">
        <v>0.03</v>
      </c>
    </row>
  </sheetData>
  <mergeCells count="8">
    <mergeCell ref="A2:M2"/>
    <mergeCell ref="B3:E3"/>
    <mergeCell ref="K3:M3"/>
    <mergeCell ref="B4:D4"/>
    <mergeCell ref="E4:G4"/>
    <mergeCell ref="H4:J4"/>
    <mergeCell ref="K4:M4"/>
    <mergeCell ref="A4:A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G10" sqref="G10"/>
    </sheetView>
  </sheetViews>
  <sheetFormatPr defaultColWidth="9" defaultRowHeight="14.25" outlineLevelRow="4" outlineLevelCol="7"/>
  <cols>
    <col min="1" max="1" width="19.7" style="74" customWidth="1"/>
    <col min="2" max="2" width="17.9" style="74" customWidth="1"/>
    <col min="3" max="3" width="17.6" style="74" customWidth="1"/>
    <col min="4" max="4" width="17.4" style="74" customWidth="1"/>
    <col min="5" max="5" width="18.2" style="74" customWidth="1"/>
    <col min="6" max="6" width="14.6" style="74" customWidth="1"/>
    <col min="7" max="7" width="15.7" style="74" customWidth="1"/>
    <col min="8" max="8" width="14.5" style="74" customWidth="1"/>
    <col min="9" max="256" width="9" style="74"/>
    <col min="257" max="257" width="19.7" style="74" customWidth="1"/>
    <col min="258" max="258" width="17.9" style="74" customWidth="1"/>
    <col min="259" max="259" width="17.6" style="74" customWidth="1"/>
    <col min="260" max="260" width="17.4" style="74" customWidth="1"/>
    <col min="261" max="261" width="18.2" style="74" customWidth="1"/>
    <col min="262" max="262" width="14.6" style="74" customWidth="1"/>
    <col min="263" max="263" width="15.7" style="74" customWidth="1"/>
    <col min="264" max="264" width="14.5" style="74" customWidth="1"/>
    <col min="265" max="512" width="9" style="74"/>
    <col min="513" max="513" width="19.7" style="74" customWidth="1"/>
    <col min="514" max="514" width="17.9" style="74" customWidth="1"/>
    <col min="515" max="515" width="17.6" style="74" customWidth="1"/>
    <col min="516" max="516" width="17.4" style="74" customWidth="1"/>
    <col min="517" max="517" width="18.2" style="74" customWidth="1"/>
    <col min="518" max="518" width="14.6" style="74" customWidth="1"/>
    <col min="519" max="519" width="15.7" style="74" customWidth="1"/>
    <col min="520" max="520" width="14.5" style="74" customWidth="1"/>
    <col min="521" max="768" width="9" style="74"/>
    <col min="769" max="769" width="19.7" style="74" customWidth="1"/>
    <col min="770" max="770" width="17.9" style="74" customWidth="1"/>
    <col min="771" max="771" width="17.6" style="74" customWidth="1"/>
    <col min="772" max="772" width="17.4" style="74" customWidth="1"/>
    <col min="773" max="773" width="18.2" style="74" customWidth="1"/>
    <col min="774" max="774" width="14.6" style="74" customWidth="1"/>
    <col min="775" max="775" width="15.7" style="74" customWidth="1"/>
    <col min="776" max="776" width="14.5" style="74" customWidth="1"/>
    <col min="777" max="1024" width="9" style="74"/>
    <col min="1025" max="1025" width="19.7" style="74" customWidth="1"/>
    <col min="1026" max="1026" width="17.9" style="74" customWidth="1"/>
    <col min="1027" max="1027" width="17.6" style="74" customWidth="1"/>
    <col min="1028" max="1028" width="17.4" style="74" customWidth="1"/>
    <col min="1029" max="1029" width="18.2" style="74" customWidth="1"/>
    <col min="1030" max="1030" width="14.6" style="74" customWidth="1"/>
    <col min="1031" max="1031" width="15.7" style="74" customWidth="1"/>
    <col min="1032" max="1032" width="14.5" style="74" customWidth="1"/>
    <col min="1033" max="1280" width="9" style="74"/>
    <col min="1281" max="1281" width="19.7" style="74" customWidth="1"/>
    <col min="1282" max="1282" width="17.9" style="74" customWidth="1"/>
    <col min="1283" max="1283" width="17.6" style="74" customWidth="1"/>
    <col min="1284" max="1284" width="17.4" style="74" customWidth="1"/>
    <col min="1285" max="1285" width="18.2" style="74" customWidth="1"/>
    <col min="1286" max="1286" width="14.6" style="74" customWidth="1"/>
    <col min="1287" max="1287" width="15.7" style="74" customWidth="1"/>
    <col min="1288" max="1288" width="14.5" style="74" customWidth="1"/>
    <col min="1289" max="1536" width="9" style="74"/>
    <col min="1537" max="1537" width="19.7" style="74" customWidth="1"/>
    <col min="1538" max="1538" width="17.9" style="74" customWidth="1"/>
    <col min="1539" max="1539" width="17.6" style="74" customWidth="1"/>
    <col min="1540" max="1540" width="17.4" style="74" customWidth="1"/>
    <col min="1541" max="1541" width="18.2" style="74" customWidth="1"/>
    <col min="1542" max="1542" width="14.6" style="74" customWidth="1"/>
    <col min="1543" max="1543" width="15.7" style="74" customWidth="1"/>
    <col min="1544" max="1544" width="14.5" style="74" customWidth="1"/>
    <col min="1545" max="1792" width="9" style="74"/>
    <col min="1793" max="1793" width="19.7" style="74" customWidth="1"/>
    <col min="1794" max="1794" width="17.9" style="74" customWidth="1"/>
    <col min="1795" max="1795" width="17.6" style="74" customWidth="1"/>
    <col min="1796" max="1796" width="17.4" style="74" customWidth="1"/>
    <col min="1797" max="1797" width="18.2" style="74" customWidth="1"/>
    <col min="1798" max="1798" width="14.6" style="74" customWidth="1"/>
    <col min="1799" max="1799" width="15.7" style="74" customWidth="1"/>
    <col min="1800" max="1800" width="14.5" style="74" customWidth="1"/>
    <col min="1801" max="2048" width="9" style="74"/>
    <col min="2049" max="2049" width="19.7" style="74" customWidth="1"/>
    <col min="2050" max="2050" width="17.9" style="74" customWidth="1"/>
    <col min="2051" max="2051" width="17.6" style="74" customWidth="1"/>
    <col min="2052" max="2052" width="17.4" style="74" customWidth="1"/>
    <col min="2053" max="2053" width="18.2" style="74" customWidth="1"/>
    <col min="2054" max="2054" width="14.6" style="74" customWidth="1"/>
    <col min="2055" max="2055" width="15.7" style="74" customWidth="1"/>
    <col min="2056" max="2056" width="14.5" style="74" customWidth="1"/>
    <col min="2057" max="2304" width="9" style="74"/>
    <col min="2305" max="2305" width="19.7" style="74" customWidth="1"/>
    <col min="2306" max="2306" width="17.9" style="74" customWidth="1"/>
    <col min="2307" max="2307" width="17.6" style="74" customWidth="1"/>
    <col min="2308" max="2308" width="17.4" style="74" customWidth="1"/>
    <col min="2309" max="2309" width="18.2" style="74" customWidth="1"/>
    <col min="2310" max="2310" width="14.6" style="74" customWidth="1"/>
    <col min="2311" max="2311" width="15.7" style="74" customWidth="1"/>
    <col min="2312" max="2312" width="14.5" style="74" customWidth="1"/>
    <col min="2313" max="2560" width="9" style="74"/>
    <col min="2561" max="2561" width="19.7" style="74" customWidth="1"/>
    <col min="2562" max="2562" width="17.9" style="74" customWidth="1"/>
    <col min="2563" max="2563" width="17.6" style="74" customWidth="1"/>
    <col min="2564" max="2564" width="17.4" style="74" customWidth="1"/>
    <col min="2565" max="2565" width="18.2" style="74" customWidth="1"/>
    <col min="2566" max="2566" width="14.6" style="74" customWidth="1"/>
    <col min="2567" max="2567" width="15.7" style="74" customWidth="1"/>
    <col min="2568" max="2568" width="14.5" style="74" customWidth="1"/>
    <col min="2569" max="2816" width="9" style="74"/>
    <col min="2817" max="2817" width="19.7" style="74" customWidth="1"/>
    <col min="2818" max="2818" width="17.9" style="74" customWidth="1"/>
    <col min="2819" max="2819" width="17.6" style="74" customWidth="1"/>
    <col min="2820" max="2820" width="17.4" style="74" customWidth="1"/>
    <col min="2821" max="2821" width="18.2" style="74" customWidth="1"/>
    <col min="2822" max="2822" width="14.6" style="74" customWidth="1"/>
    <col min="2823" max="2823" width="15.7" style="74" customWidth="1"/>
    <col min="2824" max="2824" width="14.5" style="74" customWidth="1"/>
    <col min="2825" max="3072" width="9" style="74"/>
    <col min="3073" max="3073" width="19.7" style="74" customWidth="1"/>
    <col min="3074" max="3074" width="17.9" style="74" customWidth="1"/>
    <col min="3075" max="3075" width="17.6" style="74" customWidth="1"/>
    <col min="3076" max="3076" width="17.4" style="74" customWidth="1"/>
    <col min="3077" max="3077" width="18.2" style="74" customWidth="1"/>
    <col min="3078" max="3078" width="14.6" style="74" customWidth="1"/>
    <col min="3079" max="3079" width="15.7" style="74" customWidth="1"/>
    <col min="3080" max="3080" width="14.5" style="74" customWidth="1"/>
    <col min="3081" max="3328" width="9" style="74"/>
    <col min="3329" max="3329" width="19.7" style="74" customWidth="1"/>
    <col min="3330" max="3330" width="17.9" style="74" customWidth="1"/>
    <col min="3331" max="3331" width="17.6" style="74" customWidth="1"/>
    <col min="3332" max="3332" width="17.4" style="74" customWidth="1"/>
    <col min="3333" max="3333" width="18.2" style="74" customWidth="1"/>
    <col min="3334" max="3334" width="14.6" style="74" customWidth="1"/>
    <col min="3335" max="3335" width="15.7" style="74" customWidth="1"/>
    <col min="3336" max="3336" width="14.5" style="74" customWidth="1"/>
    <col min="3337" max="3584" width="9" style="74"/>
    <col min="3585" max="3585" width="19.7" style="74" customWidth="1"/>
    <col min="3586" max="3586" width="17.9" style="74" customWidth="1"/>
    <col min="3587" max="3587" width="17.6" style="74" customWidth="1"/>
    <col min="3588" max="3588" width="17.4" style="74" customWidth="1"/>
    <col min="3589" max="3589" width="18.2" style="74" customWidth="1"/>
    <col min="3590" max="3590" width="14.6" style="74" customWidth="1"/>
    <col min="3591" max="3591" width="15.7" style="74" customWidth="1"/>
    <col min="3592" max="3592" width="14.5" style="74" customWidth="1"/>
    <col min="3593" max="3840" width="9" style="74"/>
    <col min="3841" max="3841" width="19.7" style="74" customWidth="1"/>
    <col min="3842" max="3842" width="17.9" style="74" customWidth="1"/>
    <col min="3843" max="3843" width="17.6" style="74" customWidth="1"/>
    <col min="3844" max="3844" width="17.4" style="74" customWidth="1"/>
    <col min="3845" max="3845" width="18.2" style="74" customWidth="1"/>
    <col min="3846" max="3846" width="14.6" style="74" customWidth="1"/>
    <col min="3847" max="3847" width="15.7" style="74" customWidth="1"/>
    <col min="3848" max="3848" width="14.5" style="74" customWidth="1"/>
    <col min="3849" max="4096" width="9" style="74"/>
    <col min="4097" max="4097" width="19.7" style="74" customWidth="1"/>
    <col min="4098" max="4098" width="17.9" style="74" customWidth="1"/>
    <col min="4099" max="4099" width="17.6" style="74" customWidth="1"/>
    <col min="4100" max="4100" width="17.4" style="74" customWidth="1"/>
    <col min="4101" max="4101" width="18.2" style="74" customWidth="1"/>
    <col min="4102" max="4102" width="14.6" style="74" customWidth="1"/>
    <col min="4103" max="4103" width="15.7" style="74" customWidth="1"/>
    <col min="4104" max="4104" width="14.5" style="74" customWidth="1"/>
    <col min="4105" max="4352" width="9" style="74"/>
    <col min="4353" max="4353" width="19.7" style="74" customWidth="1"/>
    <col min="4354" max="4354" width="17.9" style="74" customWidth="1"/>
    <col min="4355" max="4355" width="17.6" style="74" customWidth="1"/>
    <col min="4356" max="4356" width="17.4" style="74" customWidth="1"/>
    <col min="4357" max="4357" width="18.2" style="74" customWidth="1"/>
    <col min="4358" max="4358" width="14.6" style="74" customWidth="1"/>
    <col min="4359" max="4359" width="15.7" style="74" customWidth="1"/>
    <col min="4360" max="4360" width="14.5" style="74" customWidth="1"/>
    <col min="4361" max="4608" width="9" style="74"/>
    <col min="4609" max="4609" width="19.7" style="74" customWidth="1"/>
    <col min="4610" max="4610" width="17.9" style="74" customWidth="1"/>
    <col min="4611" max="4611" width="17.6" style="74" customWidth="1"/>
    <col min="4612" max="4612" width="17.4" style="74" customWidth="1"/>
    <col min="4613" max="4613" width="18.2" style="74" customWidth="1"/>
    <col min="4614" max="4614" width="14.6" style="74" customWidth="1"/>
    <col min="4615" max="4615" width="15.7" style="74" customWidth="1"/>
    <col min="4616" max="4616" width="14.5" style="74" customWidth="1"/>
    <col min="4617" max="4864" width="9" style="74"/>
    <col min="4865" max="4865" width="19.7" style="74" customWidth="1"/>
    <col min="4866" max="4866" width="17.9" style="74" customWidth="1"/>
    <col min="4867" max="4867" width="17.6" style="74" customWidth="1"/>
    <col min="4868" max="4868" width="17.4" style="74" customWidth="1"/>
    <col min="4869" max="4869" width="18.2" style="74" customWidth="1"/>
    <col min="4870" max="4870" width="14.6" style="74" customWidth="1"/>
    <col min="4871" max="4871" width="15.7" style="74" customWidth="1"/>
    <col min="4872" max="4872" width="14.5" style="74" customWidth="1"/>
    <col min="4873" max="5120" width="9" style="74"/>
    <col min="5121" max="5121" width="19.7" style="74" customWidth="1"/>
    <col min="5122" max="5122" width="17.9" style="74" customWidth="1"/>
    <col min="5123" max="5123" width="17.6" style="74" customWidth="1"/>
    <col min="5124" max="5124" width="17.4" style="74" customWidth="1"/>
    <col min="5125" max="5125" width="18.2" style="74" customWidth="1"/>
    <col min="5126" max="5126" width="14.6" style="74" customWidth="1"/>
    <col min="5127" max="5127" width="15.7" style="74" customWidth="1"/>
    <col min="5128" max="5128" width="14.5" style="74" customWidth="1"/>
    <col min="5129" max="5376" width="9" style="74"/>
    <col min="5377" max="5377" width="19.7" style="74" customWidth="1"/>
    <col min="5378" max="5378" width="17.9" style="74" customWidth="1"/>
    <col min="5379" max="5379" width="17.6" style="74" customWidth="1"/>
    <col min="5380" max="5380" width="17.4" style="74" customWidth="1"/>
    <col min="5381" max="5381" width="18.2" style="74" customWidth="1"/>
    <col min="5382" max="5382" width="14.6" style="74" customWidth="1"/>
    <col min="5383" max="5383" width="15.7" style="74" customWidth="1"/>
    <col min="5384" max="5384" width="14.5" style="74" customWidth="1"/>
    <col min="5385" max="5632" width="9" style="74"/>
    <col min="5633" max="5633" width="19.7" style="74" customWidth="1"/>
    <col min="5634" max="5634" width="17.9" style="74" customWidth="1"/>
    <col min="5635" max="5635" width="17.6" style="74" customWidth="1"/>
    <col min="5636" max="5636" width="17.4" style="74" customWidth="1"/>
    <col min="5637" max="5637" width="18.2" style="74" customWidth="1"/>
    <col min="5638" max="5638" width="14.6" style="74" customWidth="1"/>
    <col min="5639" max="5639" width="15.7" style="74" customWidth="1"/>
    <col min="5640" max="5640" width="14.5" style="74" customWidth="1"/>
    <col min="5641" max="5888" width="9" style="74"/>
    <col min="5889" max="5889" width="19.7" style="74" customWidth="1"/>
    <col min="5890" max="5890" width="17.9" style="74" customWidth="1"/>
    <col min="5891" max="5891" width="17.6" style="74" customWidth="1"/>
    <col min="5892" max="5892" width="17.4" style="74" customWidth="1"/>
    <col min="5893" max="5893" width="18.2" style="74" customWidth="1"/>
    <col min="5894" max="5894" width="14.6" style="74" customWidth="1"/>
    <col min="5895" max="5895" width="15.7" style="74" customWidth="1"/>
    <col min="5896" max="5896" width="14.5" style="74" customWidth="1"/>
    <col min="5897" max="6144" width="9" style="74"/>
    <col min="6145" max="6145" width="19.7" style="74" customWidth="1"/>
    <col min="6146" max="6146" width="17.9" style="74" customWidth="1"/>
    <col min="6147" max="6147" width="17.6" style="74" customWidth="1"/>
    <col min="6148" max="6148" width="17.4" style="74" customWidth="1"/>
    <col min="6149" max="6149" width="18.2" style="74" customWidth="1"/>
    <col min="6150" max="6150" width="14.6" style="74" customWidth="1"/>
    <col min="6151" max="6151" width="15.7" style="74" customWidth="1"/>
    <col min="6152" max="6152" width="14.5" style="74" customWidth="1"/>
    <col min="6153" max="6400" width="9" style="74"/>
    <col min="6401" max="6401" width="19.7" style="74" customWidth="1"/>
    <col min="6402" max="6402" width="17.9" style="74" customWidth="1"/>
    <col min="6403" max="6403" width="17.6" style="74" customWidth="1"/>
    <col min="6404" max="6404" width="17.4" style="74" customWidth="1"/>
    <col min="6405" max="6405" width="18.2" style="74" customWidth="1"/>
    <col min="6406" max="6406" width="14.6" style="74" customWidth="1"/>
    <col min="6407" max="6407" width="15.7" style="74" customWidth="1"/>
    <col min="6408" max="6408" width="14.5" style="74" customWidth="1"/>
    <col min="6409" max="6656" width="9" style="74"/>
    <col min="6657" max="6657" width="19.7" style="74" customWidth="1"/>
    <col min="6658" max="6658" width="17.9" style="74" customWidth="1"/>
    <col min="6659" max="6659" width="17.6" style="74" customWidth="1"/>
    <col min="6660" max="6660" width="17.4" style="74" customWidth="1"/>
    <col min="6661" max="6661" width="18.2" style="74" customWidth="1"/>
    <col min="6662" max="6662" width="14.6" style="74" customWidth="1"/>
    <col min="6663" max="6663" width="15.7" style="74" customWidth="1"/>
    <col min="6664" max="6664" width="14.5" style="74" customWidth="1"/>
    <col min="6665" max="6912" width="9" style="74"/>
    <col min="6913" max="6913" width="19.7" style="74" customWidth="1"/>
    <col min="6914" max="6914" width="17.9" style="74" customWidth="1"/>
    <col min="6915" max="6915" width="17.6" style="74" customWidth="1"/>
    <col min="6916" max="6916" width="17.4" style="74" customWidth="1"/>
    <col min="6917" max="6917" width="18.2" style="74" customWidth="1"/>
    <col min="6918" max="6918" width="14.6" style="74" customWidth="1"/>
    <col min="6919" max="6919" width="15.7" style="74" customWidth="1"/>
    <col min="6920" max="6920" width="14.5" style="74" customWidth="1"/>
    <col min="6921" max="7168" width="9" style="74"/>
    <col min="7169" max="7169" width="19.7" style="74" customWidth="1"/>
    <col min="7170" max="7170" width="17.9" style="74" customWidth="1"/>
    <col min="7171" max="7171" width="17.6" style="74" customWidth="1"/>
    <col min="7172" max="7172" width="17.4" style="74" customWidth="1"/>
    <col min="7173" max="7173" width="18.2" style="74" customWidth="1"/>
    <col min="7174" max="7174" width="14.6" style="74" customWidth="1"/>
    <col min="7175" max="7175" width="15.7" style="74" customWidth="1"/>
    <col min="7176" max="7176" width="14.5" style="74" customWidth="1"/>
    <col min="7177" max="7424" width="9" style="74"/>
    <col min="7425" max="7425" width="19.7" style="74" customWidth="1"/>
    <col min="7426" max="7426" width="17.9" style="74" customWidth="1"/>
    <col min="7427" max="7427" width="17.6" style="74" customWidth="1"/>
    <col min="7428" max="7428" width="17.4" style="74" customWidth="1"/>
    <col min="7429" max="7429" width="18.2" style="74" customWidth="1"/>
    <col min="7430" max="7430" width="14.6" style="74" customWidth="1"/>
    <col min="7431" max="7431" width="15.7" style="74" customWidth="1"/>
    <col min="7432" max="7432" width="14.5" style="74" customWidth="1"/>
    <col min="7433" max="7680" width="9" style="74"/>
    <col min="7681" max="7681" width="19.7" style="74" customWidth="1"/>
    <col min="7682" max="7682" width="17.9" style="74" customWidth="1"/>
    <col min="7683" max="7683" width="17.6" style="74" customWidth="1"/>
    <col min="7684" max="7684" width="17.4" style="74" customWidth="1"/>
    <col min="7685" max="7685" width="18.2" style="74" customWidth="1"/>
    <col min="7686" max="7686" width="14.6" style="74" customWidth="1"/>
    <col min="7687" max="7687" width="15.7" style="74" customWidth="1"/>
    <col min="7688" max="7688" width="14.5" style="74" customWidth="1"/>
    <col min="7689" max="7936" width="9" style="74"/>
    <col min="7937" max="7937" width="19.7" style="74" customWidth="1"/>
    <col min="7938" max="7938" width="17.9" style="74" customWidth="1"/>
    <col min="7939" max="7939" width="17.6" style="74" customWidth="1"/>
    <col min="7940" max="7940" width="17.4" style="74" customWidth="1"/>
    <col min="7941" max="7941" width="18.2" style="74" customWidth="1"/>
    <col min="7942" max="7942" width="14.6" style="74" customWidth="1"/>
    <col min="7943" max="7943" width="15.7" style="74" customWidth="1"/>
    <col min="7944" max="7944" width="14.5" style="74" customWidth="1"/>
    <col min="7945" max="8192" width="9" style="74"/>
    <col min="8193" max="8193" width="19.7" style="74" customWidth="1"/>
    <col min="8194" max="8194" width="17.9" style="74" customWidth="1"/>
    <col min="8195" max="8195" width="17.6" style="74" customWidth="1"/>
    <col min="8196" max="8196" width="17.4" style="74" customWidth="1"/>
    <col min="8197" max="8197" width="18.2" style="74" customWidth="1"/>
    <col min="8198" max="8198" width="14.6" style="74" customWidth="1"/>
    <col min="8199" max="8199" width="15.7" style="74" customWidth="1"/>
    <col min="8200" max="8200" width="14.5" style="74" customWidth="1"/>
    <col min="8201" max="8448" width="9" style="74"/>
    <col min="8449" max="8449" width="19.7" style="74" customWidth="1"/>
    <col min="8450" max="8450" width="17.9" style="74" customWidth="1"/>
    <col min="8451" max="8451" width="17.6" style="74" customWidth="1"/>
    <col min="8452" max="8452" width="17.4" style="74" customWidth="1"/>
    <col min="8453" max="8453" width="18.2" style="74" customWidth="1"/>
    <col min="8454" max="8454" width="14.6" style="74" customWidth="1"/>
    <col min="8455" max="8455" width="15.7" style="74" customWidth="1"/>
    <col min="8456" max="8456" width="14.5" style="74" customWidth="1"/>
    <col min="8457" max="8704" width="9" style="74"/>
    <col min="8705" max="8705" width="19.7" style="74" customWidth="1"/>
    <col min="8706" max="8706" width="17.9" style="74" customWidth="1"/>
    <col min="8707" max="8707" width="17.6" style="74" customWidth="1"/>
    <col min="8708" max="8708" width="17.4" style="74" customWidth="1"/>
    <col min="8709" max="8709" width="18.2" style="74" customWidth="1"/>
    <col min="8710" max="8710" width="14.6" style="74" customWidth="1"/>
    <col min="8711" max="8711" width="15.7" style="74" customWidth="1"/>
    <col min="8712" max="8712" width="14.5" style="74" customWidth="1"/>
    <col min="8713" max="8960" width="9" style="74"/>
    <col min="8961" max="8961" width="19.7" style="74" customWidth="1"/>
    <col min="8962" max="8962" width="17.9" style="74" customWidth="1"/>
    <col min="8963" max="8963" width="17.6" style="74" customWidth="1"/>
    <col min="8964" max="8964" width="17.4" style="74" customWidth="1"/>
    <col min="8965" max="8965" width="18.2" style="74" customWidth="1"/>
    <col min="8966" max="8966" width="14.6" style="74" customWidth="1"/>
    <col min="8967" max="8967" width="15.7" style="74" customWidth="1"/>
    <col min="8968" max="8968" width="14.5" style="74" customWidth="1"/>
    <col min="8969" max="9216" width="9" style="74"/>
    <col min="9217" max="9217" width="19.7" style="74" customWidth="1"/>
    <col min="9218" max="9218" width="17.9" style="74" customWidth="1"/>
    <col min="9219" max="9219" width="17.6" style="74" customWidth="1"/>
    <col min="9220" max="9220" width="17.4" style="74" customWidth="1"/>
    <col min="9221" max="9221" width="18.2" style="74" customWidth="1"/>
    <col min="9222" max="9222" width="14.6" style="74" customWidth="1"/>
    <col min="9223" max="9223" width="15.7" style="74" customWidth="1"/>
    <col min="9224" max="9224" width="14.5" style="74" customWidth="1"/>
    <col min="9225" max="9472" width="9" style="74"/>
    <col min="9473" max="9473" width="19.7" style="74" customWidth="1"/>
    <col min="9474" max="9474" width="17.9" style="74" customWidth="1"/>
    <col min="9475" max="9475" width="17.6" style="74" customWidth="1"/>
    <col min="9476" max="9476" width="17.4" style="74" customWidth="1"/>
    <col min="9477" max="9477" width="18.2" style="74" customWidth="1"/>
    <col min="9478" max="9478" width="14.6" style="74" customWidth="1"/>
    <col min="9479" max="9479" width="15.7" style="74" customWidth="1"/>
    <col min="9480" max="9480" width="14.5" style="74" customWidth="1"/>
    <col min="9481" max="9728" width="9" style="74"/>
    <col min="9729" max="9729" width="19.7" style="74" customWidth="1"/>
    <col min="9730" max="9730" width="17.9" style="74" customWidth="1"/>
    <col min="9731" max="9731" width="17.6" style="74" customWidth="1"/>
    <col min="9732" max="9732" width="17.4" style="74" customWidth="1"/>
    <col min="9733" max="9733" width="18.2" style="74" customWidth="1"/>
    <col min="9734" max="9734" width="14.6" style="74" customWidth="1"/>
    <col min="9735" max="9735" width="15.7" style="74" customWidth="1"/>
    <col min="9736" max="9736" width="14.5" style="74" customWidth="1"/>
    <col min="9737" max="9984" width="9" style="74"/>
    <col min="9985" max="9985" width="19.7" style="74" customWidth="1"/>
    <col min="9986" max="9986" width="17.9" style="74" customWidth="1"/>
    <col min="9987" max="9987" width="17.6" style="74" customWidth="1"/>
    <col min="9988" max="9988" width="17.4" style="74" customWidth="1"/>
    <col min="9989" max="9989" width="18.2" style="74" customWidth="1"/>
    <col min="9990" max="9990" width="14.6" style="74" customWidth="1"/>
    <col min="9991" max="9991" width="15.7" style="74" customWidth="1"/>
    <col min="9992" max="9992" width="14.5" style="74" customWidth="1"/>
    <col min="9993" max="10240" width="9" style="74"/>
    <col min="10241" max="10241" width="19.7" style="74" customWidth="1"/>
    <col min="10242" max="10242" width="17.9" style="74" customWidth="1"/>
    <col min="10243" max="10243" width="17.6" style="74" customWidth="1"/>
    <col min="10244" max="10244" width="17.4" style="74" customWidth="1"/>
    <col min="10245" max="10245" width="18.2" style="74" customWidth="1"/>
    <col min="10246" max="10246" width="14.6" style="74" customWidth="1"/>
    <col min="10247" max="10247" width="15.7" style="74" customWidth="1"/>
    <col min="10248" max="10248" width="14.5" style="74" customWidth="1"/>
    <col min="10249" max="10496" width="9" style="74"/>
    <col min="10497" max="10497" width="19.7" style="74" customWidth="1"/>
    <col min="10498" max="10498" width="17.9" style="74" customWidth="1"/>
    <col min="10499" max="10499" width="17.6" style="74" customWidth="1"/>
    <col min="10500" max="10500" width="17.4" style="74" customWidth="1"/>
    <col min="10501" max="10501" width="18.2" style="74" customWidth="1"/>
    <col min="10502" max="10502" width="14.6" style="74" customWidth="1"/>
    <col min="10503" max="10503" width="15.7" style="74" customWidth="1"/>
    <col min="10504" max="10504" width="14.5" style="74" customWidth="1"/>
    <col min="10505" max="10752" width="9" style="74"/>
    <col min="10753" max="10753" width="19.7" style="74" customWidth="1"/>
    <col min="10754" max="10754" width="17.9" style="74" customWidth="1"/>
    <col min="10755" max="10755" width="17.6" style="74" customWidth="1"/>
    <col min="10756" max="10756" width="17.4" style="74" customWidth="1"/>
    <col min="10757" max="10757" width="18.2" style="74" customWidth="1"/>
    <col min="10758" max="10758" width="14.6" style="74" customWidth="1"/>
    <col min="10759" max="10759" width="15.7" style="74" customWidth="1"/>
    <col min="10760" max="10760" width="14.5" style="74" customWidth="1"/>
    <col min="10761" max="11008" width="9" style="74"/>
    <col min="11009" max="11009" width="19.7" style="74" customWidth="1"/>
    <col min="11010" max="11010" width="17.9" style="74" customWidth="1"/>
    <col min="11011" max="11011" width="17.6" style="74" customWidth="1"/>
    <col min="11012" max="11012" width="17.4" style="74" customWidth="1"/>
    <col min="11013" max="11013" width="18.2" style="74" customWidth="1"/>
    <col min="11014" max="11014" width="14.6" style="74" customWidth="1"/>
    <col min="11015" max="11015" width="15.7" style="74" customWidth="1"/>
    <col min="11016" max="11016" width="14.5" style="74" customWidth="1"/>
    <col min="11017" max="11264" width="9" style="74"/>
    <col min="11265" max="11265" width="19.7" style="74" customWidth="1"/>
    <col min="11266" max="11266" width="17.9" style="74" customWidth="1"/>
    <col min="11267" max="11267" width="17.6" style="74" customWidth="1"/>
    <col min="11268" max="11268" width="17.4" style="74" customWidth="1"/>
    <col min="11269" max="11269" width="18.2" style="74" customWidth="1"/>
    <col min="11270" max="11270" width="14.6" style="74" customWidth="1"/>
    <col min="11271" max="11271" width="15.7" style="74" customWidth="1"/>
    <col min="11272" max="11272" width="14.5" style="74" customWidth="1"/>
    <col min="11273" max="11520" width="9" style="74"/>
    <col min="11521" max="11521" width="19.7" style="74" customWidth="1"/>
    <col min="11522" max="11522" width="17.9" style="74" customWidth="1"/>
    <col min="11523" max="11523" width="17.6" style="74" customWidth="1"/>
    <col min="11524" max="11524" width="17.4" style="74" customWidth="1"/>
    <col min="11525" max="11525" width="18.2" style="74" customWidth="1"/>
    <col min="11526" max="11526" width="14.6" style="74" customWidth="1"/>
    <col min="11527" max="11527" width="15.7" style="74" customWidth="1"/>
    <col min="11528" max="11528" width="14.5" style="74" customWidth="1"/>
    <col min="11529" max="11776" width="9" style="74"/>
    <col min="11777" max="11777" width="19.7" style="74" customWidth="1"/>
    <col min="11778" max="11778" width="17.9" style="74" customWidth="1"/>
    <col min="11779" max="11779" width="17.6" style="74" customWidth="1"/>
    <col min="11780" max="11780" width="17.4" style="74" customWidth="1"/>
    <col min="11781" max="11781" width="18.2" style="74" customWidth="1"/>
    <col min="11782" max="11782" width="14.6" style="74" customWidth="1"/>
    <col min="11783" max="11783" width="15.7" style="74" customWidth="1"/>
    <col min="11784" max="11784" width="14.5" style="74" customWidth="1"/>
    <col min="11785" max="12032" width="9" style="74"/>
    <col min="12033" max="12033" width="19.7" style="74" customWidth="1"/>
    <col min="12034" max="12034" width="17.9" style="74" customWidth="1"/>
    <col min="12035" max="12035" width="17.6" style="74" customWidth="1"/>
    <col min="12036" max="12036" width="17.4" style="74" customWidth="1"/>
    <col min="12037" max="12037" width="18.2" style="74" customWidth="1"/>
    <col min="12038" max="12038" width="14.6" style="74" customWidth="1"/>
    <col min="12039" max="12039" width="15.7" style="74" customWidth="1"/>
    <col min="12040" max="12040" width="14.5" style="74" customWidth="1"/>
    <col min="12041" max="12288" width="9" style="74"/>
    <col min="12289" max="12289" width="19.7" style="74" customWidth="1"/>
    <col min="12290" max="12290" width="17.9" style="74" customWidth="1"/>
    <col min="12291" max="12291" width="17.6" style="74" customWidth="1"/>
    <col min="12292" max="12292" width="17.4" style="74" customWidth="1"/>
    <col min="12293" max="12293" width="18.2" style="74" customWidth="1"/>
    <col min="12294" max="12294" width="14.6" style="74" customWidth="1"/>
    <col min="12295" max="12295" width="15.7" style="74" customWidth="1"/>
    <col min="12296" max="12296" width="14.5" style="74" customWidth="1"/>
    <col min="12297" max="12544" width="9" style="74"/>
    <col min="12545" max="12545" width="19.7" style="74" customWidth="1"/>
    <col min="12546" max="12546" width="17.9" style="74" customWidth="1"/>
    <col min="12547" max="12547" width="17.6" style="74" customWidth="1"/>
    <col min="12548" max="12548" width="17.4" style="74" customWidth="1"/>
    <col min="12549" max="12549" width="18.2" style="74" customWidth="1"/>
    <col min="12550" max="12550" width="14.6" style="74" customWidth="1"/>
    <col min="12551" max="12551" width="15.7" style="74" customWidth="1"/>
    <col min="12552" max="12552" width="14.5" style="74" customWidth="1"/>
    <col min="12553" max="12800" width="9" style="74"/>
    <col min="12801" max="12801" width="19.7" style="74" customWidth="1"/>
    <col min="12802" max="12802" width="17.9" style="74" customWidth="1"/>
    <col min="12803" max="12803" width="17.6" style="74" customWidth="1"/>
    <col min="12804" max="12804" width="17.4" style="74" customWidth="1"/>
    <col min="12805" max="12805" width="18.2" style="74" customWidth="1"/>
    <col min="12806" max="12806" width="14.6" style="74" customWidth="1"/>
    <col min="12807" max="12807" width="15.7" style="74" customWidth="1"/>
    <col min="12808" max="12808" width="14.5" style="74" customWidth="1"/>
    <col min="12809" max="13056" width="9" style="74"/>
    <col min="13057" max="13057" width="19.7" style="74" customWidth="1"/>
    <col min="13058" max="13058" width="17.9" style="74" customWidth="1"/>
    <col min="13059" max="13059" width="17.6" style="74" customWidth="1"/>
    <col min="13060" max="13060" width="17.4" style="74" customWidth="1"/>
    <col min="13061" max="13061" width="18.2" style="74" customWidth="1"/>
    <col min="13062" max="13062" width="14.6" style="74" customWidth="1"/>
    <col min="13063" max="13063" width="15.7" style="74" customWidth="1"/>
    <col min="13064" max="13064" width="14.5" style="74" customWidth="1"/>
    <col min="13065" max="13312" width="9" style="74"/>
    <col min="13313" max="13313" width="19.7" style="74" customWidth="1"/>
    <col min="13314" max="13314" width="17.9" style="74" customWidth="1"/>
    <col min="13315" max="13315" width="17.6" style="74" customWidth="1"/>
    <col min="13316" max="13316" width="17.4" style="74" customWidth="1"/>
    <col min="13317" max="13317" width="18.2" style="74" customWidth="1"/>
    <col min="13318" max="13318" width="14.6" style="74" customWidth="1"/>
    <col min="13319" max="13319" width="15.7" style="74" customWidth="1"/>
    <col min="13320" max="13320" width="14.5" style="74" customWidth="1"/>
    <col min="13321" max="13568" width="9" style="74"/>
    <col min="13569" max="13569" width="19.7" style="74" customWidth="1"/>
    <col min="13570" max="13570" width="17.9" style="74" customWidth="1"/>
    <col min="13571" max="13571" width="17.6" style="74" customWidth="1"/>
    <col min="13572" max="13572" width="17.4" style="74" customWidth="1"/>
    <col min="13573" max="13573" width="18.2" style="74" customWidth="1"/>
    <col min="13574" max="13574" width="14.6" style="74" customWidth="1"/>
    <col min="13575" max="13575" width="15.7" style="74" customWidth="1"/>
    <col min="13576" max="13576" width="14.5" style="74" customWidth="1"/>
    <col min="13577" max="13824" width="9" style="74"/>
    <col min="13825" max="13825" width="19.7" style="74" customWidth="1"/>
    <col min="13826" max="13826" width="17.9" style="74" customWidth="1"/>
    <col min="13827" max="13827" width="17.6" style="74" customWidth="1"/>
    <col min="13828" max="13828" width="17.4" style="74" customWidth="1"/>
    <col min="13829" max="13829" width="18.2" style="74" customWidth="1"/>
    <col min="13830" max="13830" width="14.6" style="74" customWidth="1"/>
    <col min="13831" max="13831" width="15.7" style="74" customWidth="1"/>
    <col min="13832" max="13832" width="14.5" style="74" customWidth="1"/>
    <col min="13833" max="14080" width="9" style="74"/>
    <col min="14081" max="14081" width="19.7" style="74" customWidth="1"/>
    <col min="14082" max="14082" width="17.9" style="74" customWidth="1"/>
    <col min="14083" max="14083" width="17.6" style="74" customWidth="1"/>
    <col min="14084" max="14084" width="17.4" style="74" customWidth="1"/>
    <col min="14085" max="14085" width="18.2" style="74" customWidth="1"/>
    <col min="14086" max="14086" width="14.6" style="74" customWidth="1"/>
    <col min="14087" max="14087" width="15.7" style="74" customWidth="1"/>
    <col min="14088" max="14088" width="14.5" style="74" customWidth="1"/>
    <col min="14089" max="14336" width="9" style="74"/>
    <col min="14337" max="14337" width="19.7" style="74" customWidth="1"/>
    <col min="14338" max="14338" width="17.9" style="74" customWidth="1"/>
    <col min="14339" max="14339" width="17.6" style="74" customWidth="1"/>
    <col min="14340" max="14340" width="17.4" style="74" customWidth="1"/>
    <col min="14341" max="14341" width="18.2" style="74" customWidth="1"/>
    <col min="14342" max="14342" width="14.6" style="74" customWidth="1"/>
    <col min="14343" max="14343" width="15.7" style="74" customWidth="1"/>
    <col min="14344" max="14344" width="14.5" style="74" customWidth="1"/>
    <col min="14345" max="14592" width="9" style="74"/>
    <col min="14593" max="14593" width="19.7" style="74" customWidth="1"/>
    <col min="14594" max="14594" width="17.9" style="74" customWidth="1"/>
    <col min="14595" max="14595" width="17.6" style="74" customWidth="1"/>
    <col min="14596" max="14596" width="17.4" style="74" customWidth="1"/>
    <col min="14597" max="14597" width="18.2" style="74" customWidth="1"/>
    <col min="14598" max="14598" width="14.6" style="74" customWidth="1"/>
    <col min="14599" max="14599" width="15.7" style="74" customWidth="1"/>
    <col min="14600" max="14600" width="14.5" style="74" customWidth="1"/>
    <col min="14601" max="14848" width="9" style="74"/>
    <col min="14849" max="14849" width="19.7" style="74" customWidth="1"/>
    <col min="14850" max="14850" width="17.9" style="74" customWidth="1"/>
    <col min="14851" max="14851" width="17.6" style="74" customWidth="1"/>
    <col min="14852" max="14852" width="17.4" style="74" customWidth="1"/>
    <col min="14853" max="14853" width="18.2" style="74" customWidth="1"/>
    <col min="14854" max="14854" width="14.6" style="74" customWidth="1"/>
    <col min="14855" max="14855" width="15.7" style="74" customWidth="1"/>
    <col min="14856" max="14856" width="14.5" style="74" customWidth="1"/>
    <col min="14857" max="15104" width="9" style="74"/>
    <col min="15105" max="15105" width="19.7" style="74" customWidth="1"/>
    <col min="15106" max="15106" width="17.9" style="74" customWidth="1"/>
    <col min="15107" max="15107" width="17.6" style="74" customWidth="1"/>
    <col min="15108" max="15108" width="17.4" style="74" customWidth="1"/>
    <col min="15109" max="15109" width="18.2" style="74" customWidth="1"/>
    <col min="15110" max="15110" width="14.6" style="74" customWidth="1"/>
    <col min="15111" max="15111" width="15.7" style="74" customWidth="1"/>
    <col min="15112" max="15112" width="14.5" style="74" customWidth="1"/>
    <col min="15113" max="15360" width="9" style="74"/>
    <col min="15361" max="15361" width="19.7" style="74" customWidth="1"/>
    <col min="15362" max="15362" width="17.9" style="74" customWidth="1"/>
    <col min="15363" max="15363" width="17.6" style="74" customWidth="1"/>
    <col min="15364" max="15364" width="17.4" style="74" customWidth="1"/>
    <col min="15365" max="15365" width="18.2" style="74" customWidth="1"/>
    <col min="15366" max="15366" width="14.6" style="74" customWidth="1"/>
    <col min="15367" max="15367" width="15.7" style="74" customWidth="1"/>
    <col min="15368" max="15368" width="14.5" style="74" customWidth="1"/>
    <col min="15369" max="15616" width="9" style="74"/>
    <col min="15617" max="15617" width="19.7" style="74" customWidth="1"/>
    <col min="15618" max="15618" width="17.9" style="74" customWidth="1"/>
    <col min="15619" max="15619" width="17.6" style="74" customWidth="1"/>
    <col min="15620" max="15620" width="17.4" style="74" customWidth="1"/>
    <col min="15621" max="15621" width="18.2" style="74" customWidth="1"/>
    <col min="15622" max="15622" width="14.6" style="74" customWidth="1"/>
    <col min="15623" max="15623" width="15.7" style="74" customWidth="1"/>
    <col min="15624" max="15624" width="14.5" style="74" customWidth="1"/>
    <col min="15625" max="15872" width="9" style="74"/>
    <col min="15873" max="15873" width="19.7" style="74" customWidth="1"/>
    <col min="15874" max="15874" width="17.9" style="74" customWidth="1"/>
    <col min="15875" max="15875" width="17.6" style="74" customWidth="1"/>
    <col min="15876" max="15876" width="17.4" style="74" customWidth="1"/>
    <col min="15877" max="15877" width="18.2" style="74" customWidth="1"/>
    <col min="15878" max="15878" width="14.6" style="74" customWidth="1"/>
    <col min="15879" max="15879" width="15.7" style="74" customWidth="1"/>
    <col min="15880" max="15880" width="14.5" style="74" customWidth="1"/>
    <col min="15881" max="16128" width="9" style="74"/>
    <col min="16129" max="16129" width="19.7" style="74" customWidth="1"/>
    <col min="16130" max="16130" width="17.9" style="74" customWidth="1"/>
    <col min="16131" max="16131" width="17.6" style="74" customWidth="1"/>
    <col min="16132" max="16132" width="17.4" style="74" customWidth="1"/>
    <col min="16133" max="16133" width="18.2" style="74" customWidth="1"/>
    <col min="16134" max="16134" width="14.6" style="74" customWidth="1"/>
    <col min="16135" max="16135" width="15.7" style="74" customWidth="1"/>
    <col min="16136" max="16136" width="14.5" style="74" customWidth="1"/>
    <col min="16137" max="16384" width="9" style="74"/>
  </cols>
  <sheetData>
    <row r="1" s="73" customFormat="1" ht="25" customHeight="1" spans="1:1">
      <c r="A1" s="73" t="s">
        <v>13</v>
      </c>
    </row>
    <row r="2" s="74" customFormat="1" ht="39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s="74" customFormat="1" spans="1:8">
      <c r="A3" s="76"/>
      <c r="B3" s="77"/>
      <c r="C3" s="77"/>
      <c r="D3" s="77"/>
      <c r="E3" s="77"/>
      <c r="F3" s="78"/>
      <c r="G3" s="79"/>
      <c r="H3" s="80" t="s">
        <v>15</v>
      </c>
    </row>
    <row r="4" s="74" customFormat="1" ht="46.5" customHeight="1" spans="1:8">
      <c r="A4" s="81" t="s">
        <v>16</v>
      </c>
      <c r="B4" s="82" t="s">
        <v>17</v>
      </c>
      <c r="C4" s="82" t="s">
        <v>18</v>
      </c>
      <c r="D4" s="82" t="s">
        <v>19</v>
      </c>
      <c r="E4" s="82" t="s">
        <v>20</v>
      </c>
      <c r="F4" s="82" t="s">
        <v>21</v>
      </c>
      <c r="G4" s="82" t="s">
        <v>22</v>
      </c>
      <c r="H4" s="82" t="s">
        <v>23</v>
      </c>
    </row>
    <row r="5" s="74" customFormat="1" ht="35.25" customHeight="1" spans="1:8">
      <c r="A5" s="83" t="s">
        <v>24</v>
      </c>
      <c r="B5" s="84">
        <v>394208.02</v>
      </c>
      <c r="C5" s="85">
        <v>61400</v>
      </c>
      <c r="D5" s="86">
        <v>2740</v>
      </c>
      <c r="E5" s="84">
        <v>452868.02</v>
      </c>
      <c r="F5" s="87">
        <v>13362</v>
      </c>
      <c r="G5" s="86">
        <v>1913</v>
      </c>
      <c r="H5" s="86">
        <v>14083.16</v>
      </c>
    </row>
  </sheetData>
  <mergeCells count="1">
    <mergeCell ref="A2:H2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0"/>
  <sheetViews>
    <sheetView workbookViewId="0">
      <selection activeCell="H8" sqref="H8"/>
    </sheetView>
  </sheetViews>
  <sheetFormatPr defaultColWidth="9" defaultRowHeight="14.25"/>
  <cols>
    <col min="1" max="1" width="4.25" style="38" customWidth="1"/>
    <col min="2" max="2" width="7.625" style="38" customWidth="1"/>
    <col min="3" max="3" width="15.875" style="36" customWidth="1"/>
    <col min="4" max="4" width="14.625" style="36" customWidth="1"/>
    <col min="5" max="5" width="10.75" style="36" customWidth="1"/>
    <col min="6" max="6" width="6.875" style="36" customWidth="1"/>
    <col min="7" max="7" width="13.5" style="36" customWidth="1"/>
    <col min="8" max="8" width="9.25" style="36" customWidth="1"/>
    <col min="9" max="9" width="12.375" style="36" customWidth="1"/>
    <col min="10" max="10" width="12.5" style="36" customWidth="1"/>
    <col min="11" max="11" width="11.375" style="36" customWidth="1"/>
    <col min="12" max="12" width="80.875" style="39" customWidth="1"/>
    <col min="13" max="13" width="15.625" style="36" customWidth="1"/>
    <col min="14" max="16384" width="9" style="36"/>
  </cols>
  <sheetData>
    <row r="1" s="36" customFormat="1" ht="32" customHeight="1" spans="1:12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59"/>
    </row>
    <row r="2" s="36" customFormat="1" ht="17" customHeight="1" spans="1:12">
      <c r="A2" s="41" t="s">
        <v>26</v>
      </c>
      <c r="B2" s="41"/>
      <c r="C2" s="41" t="s">
        <v>27</v>
      </c>
      <c r="D2" s="42" t="s">
        <v>28</v>
      </c>
      <c r="E2" s="43"/>
      <c r="F2" s="43"/>
      <c r="G2" s="43"/>
      <c r="H2" s="43"/>
      <c r="I2" s="60" t="s">
        <v>29</v>
      </c>
      <c r="J2" s="61"/>
      <c r="K2" s="62"/>
      <c r="L2" s="41" t="s">
        <v>30</v>
      </c>
    </row>
    <row r="3" s="36" customFormat="1" ht="31" customHeight="1" spans="1:12">
      <c r="A3" s="41" t="s">
        <v>31</v>
      </c>
      <c r="B3" s="41" t="s">
        <v>26</v>
      </c>
      <c r="C3" s="41"/>
      <c r="D3" s="41" t="s">
        <v>8</v>
      </c>
      <c r="E3" s="41" t="s">
        <v>32</v>
      </c>
      <c r="F3" s="41"/>
      <c r="G3" s="42" t="s">
        <v>33</v>
      </c>
      <c r="H3" s="44"/>
      <c r="I3" s="41" t="s">
        <v>8</v>
      </c>
      <c r="J3" s="60" t="s">
        <v>33</v>
      </c>
      <c r="K3" s="62"/>
      <c r="L3" s="41"/>
    </row>
    <row r="4" s="36" customFormat="1" ht="17" customHeight="1" spans="1:12">
      <c r="A4" s="41"/>
      <c r="B4" s="41"/>
      <c r="C4" s="41"/>
      <c r="D4" s="41"/>
      <c r="E4" s="41" t="s">
        <v>34</v>
      </c>
      <c r="F4" s="41" t="s">
        <v>35</v>
      </c>
      <c r="G4" s="41" t="s">
        <v>34</v>
      </c>
      <c r="H4" s="41" t="s">
        <v>35</v>
      </c>
      <c r="I4" s="41"/>
      <c r="J4" s="63" t="s">
        <v>34</v>
      </c>
      <c r="K4" s="63" t="s">
        <v>35</v>
      </c>
      <c r="L4" s="41"/>
    </row>
    <row r="5" s="36" customFormat="1" ht="33" customHeight="1" spans="1:12">
      <c r="A5" s="45" t="s">
        <v>36</v>
      </c>
      <c r="B5" s="45"/>
      <c r="C5" s="46">
        <f>D5+I5</f>
        <v>31440.173172</v>
      </c>
      <c r="D5" s="46">
        <f>E5+F5+G5+H5</f>
        <v>17357.010972</v>
      </c>
      <c r="E5" s="47">
        <f>SUM(E6:E133)</f>
        <v>15444</v>
      </c>
      <c r="F5" s="48">
        <f>SUM(F6:F133)</f>
        <v>0</v>
      </c>
      <c r="G5" s="48">
        <f>SUM(G6:G134)</f>
        <v>1913.010972</v>
      </c>
      <c r="H5" s="48">
        <f>SUM(H6:H134)</f>
        <v>0</v>
      </c>
      <c r="I5" s="48">
        <f>J5+K5</f>
        <v>14083.1622</v>
      </c>
      <c r="J5" s="64">
        <f>SUM(J6:J140)</f>
        <v>6998.4827</v>
      </c>
      <c r="K5" s="64">
        <f>SUM(K6:K140)</f>
        <v>7084.6795</v>
      </c>
      <c r="L5" s="65"/>
    </row>
    <row r="6" s="37" customFormat="1" ht="17" customHeight="1" spans="1:12">
      <c r="A6" s="49">
        <v>1</v>
      </c>
      <c r="B6" s="50" t="s">
        <v>37</v>
      </c>
      <c r="C6" s="51">
        <f>D6+I6</f>
        <v>4247.0483</v>
      </c>
      <c r="D6" s="51">
        <v>3400</v>
      </c>
      <c r="E6" s="48"/>
      <c r="F6" s="48"/>
      <c r="G6" s="48"/>
      <c r="H6" s="52"/>
      <c r="I6" s="51">
        <f>SUM(J6:K15)</f>
        <v>847.0483</v>
      </c>
      <c r="J6" s="48">
        <v>28.7382</v>
      </c>
      <c r="K6" s="48"/>
      <c r="L6" s="66" t="s">
        <v>38</v>
      </c>
    </row>
    <row r="7" s="37" customFormat="1" ht="29" customHeight="1" spans="1:12">
      <c r="A7" s="53"/>
      <c r="B7" s="50" t="s">
        <v>39</v>
      </c>
      <c r="C7" s="54"/>
      <c r="D7" s="54"/>
      <c r="E7" s="48"/>
      <c r="F7" s="48"/>
      <c r="G7" s="48"/>
      <c r="H7" s="52"/>
      <c r="I7" s="54"/>
      <c r="J7" s="48">
        <v>9.5405</v>
      </c>
      <c r="K7" s="48"/>
      <c r="L7" s="66" t="s">
        <v>40</v>
      </c>
    </row>
    <row r="8" s="37" customFormat="1" ht="26" customHeight="1" spans="1:12">
      <c r="A8" s="53"/>
      <c r="B8" s="50" t="s">
        <v>39</v>
      </c>
      <c r="C8" s="54"/>
      <c r="D8" s="54"/>
      <c r="E8" s="48"/>
      <c r="F8" s="48"/>
      <c r="G8" s="48"/>
      <c r="H8" s="52"/>
      <c r="I8" s="54"/>
      <c r="J8" s="48"/>
      <c r="K8" s="48">
        <v>273.8</v>
      </c>
      <c r="L8" s="66" t="s">
        <v>41</v>
      </c>
    </row>
    <row r="9" s="37" customFormat="1" ht="17" customHeight="1" spans="1:12">
      <c r="A9" s="53"/>
      <c r="B9" s="50" t="s">
        <v>42</v>
      </c>
      <c r="C9" s="54"/>
      <c r="D9" s="54"/>
      <c r="E9" s="48">
        <v>3400</v>
      </c>
      <c r="F9" s="48"/>
      <c r="G9" s="48"/>
      <c r="H9" s="52"/>
      <c r="I9" s="54"/>
      <c r="J9" s="48">
        <v>84.32</v>
      </c>
      <c r="K9" s="48"/>
      <c r="L9" s="66" t="s">
        <v>43</v>
      </c>
    </row>
    <row r="10" s="37" customFormat="1" ht="17" customHeight="1" spans="1:12">
      <c r="A10" s="53"/>
      <c r="B10" s="50" t="s">
        <v>44</v>
      </c>
      <c r="C10" s="54"/>
      <c r="D10" s="54"/>
      <c r="E10" s="48"/>
      <c r="F10" s="48"/>
      <c r="G10" s="48"/>
      <c r="H10" s="52"/>
      <c r="I10" s="54"/>
      <c r="J10" s="48">
        <v>24.846</v>
      </c>
      <c r="K10" s="48"/>
      <c r="L10" s="66" t="s">
        <v>45</v>
      </c>
    </row>
    <row r="11" s="37" customFormat="1" ht="17" customHeight="1" spans="1:12">
      <c r="A11" s="53"/>
      <c r="B11" s="50" t="s">
        <v>44</v>
      </c>
      <c r="C11" s="54"/>
      <c r="D11" s="54"/>
      <c r="E11" s="48"/>
      <c r="F11" s="48"/>
      <c r="G11" s="48"/>
      <c r="H11" s="52"/>
      <c r="I11" s="54"/>
      <c r="J11" s="48">
        <v>96.85</v>
      </c>
      <c r="K11" s="48"/>
      <c r="L11" s="66" t="s">
        <v>46</v>
      </c>
    </row>
    <row r="12" s="37" customFormat="1" ht="17" customHeight="1" spans="1:12">
      <c r="A12" s="53"/>
      <c r="B12" s="50" t="s">
        <v>47</v>
      </c>
      <c r="C12" s="54"/>
      <c r="D12" s="54"/>
      <c r="E12" s="48"/>
      <c r="F12" s="48"/>
      <c r="G12" s="48"/>
      <c r="H12" s="52"/>
      <c r="I12" s="54"/>
      <c r="J12" s="48">
        <v>9.1176</v>
      </c>
      <c r="K12" s="48"/>
      <c r="L12" s="66" t="s">
        <v>48</v>
      </c>
    </row>
    <row r="13" s="37" customFormat="1" ht="17" customHeight="1" spans="1:12">
      <c r="A13" s="53"/>
      <c r="B13" s="50" t="s">
        <v>49</v>
      </c>
      <c r="C13" s="54"/>
      <c r="D13" s="54"/>
      <c r="E13" s="48"/>
      <c r="F13" s="48"/>
      <c r="G13" s="48"/>
      <c r="H13" s="52"/>
      <c r="I13" s="54"/>
      <c r="J13" s="48"/>
      <c r="K13" s="48">
        <v>23.1</v>
      </c>
      <c r="L13" s="66" t="s">
        <v>50</v>
      </c>
    </row>
    <row r="14" s="37" customFormat="1" ht="17" customHeight="1" spans="1:12">
      <c r="A14" s="53"/>
      <c r="B14" s="50" t="s">
        <v>51</v>
      </c>
      <c r="C14" s="54"/>
      <c r="D14" s="54"/>
      <c r="E14" s="48"/>
      <c r="F14" s="48"/>
      <c r="G14" s="48"/>
      <c r="H14" s="52"/>
      <c r="I14" s="54"/>
      <c r="J14" s="48">
        <v>125.136</v>
      </c>
      <c r="K14" s="48"/>
      <c r="L14" s="66" t="s">
        <v>52</v>
      </c>
    </row>
    <row r="15" s="37" customFormat="1" ht="17" customHeight="1" spans="1:12">
      <c r="A15" s="53"/>
      <c r="B15" s="50" t="s">
        <v>49</v>
      </c>
      <c r="C15" s="55"/>
      <c r="D15" s="55"/>
      <c r="E15" s="48"/>
      <c r="F15" s="48"/>
      <c r="G15" s="48"/>
      <c r="H15" s="52"/>
      <c r="I15" s="55"/>
      <c r="J15" s="48"/>
      <c r="K15" s="48">
        <v>171.6</v>
      </c>
      <c r="L15" s="66" t="s">
        <v>53</v>
      </c>
    </row>
    <row r="16" s="37" customFormat="1" ht="17" customHeight="1" spans="1:12">
      <c r="A16" s="49">
        <v>2</v>
      </c>
      <c r="B16" s="50" t="s">
        <v>54</v>
      </c>
      <c r="C16" s="51">
        <f>D16+I16</f>
        <v>1992.5135</v>
      </c>
      <c r="D16" s="51"/>
      <c r="E16" s="48"/>
      <c r="F16" s="48"/>
      <c r="G16" s="48"/>
      <c r="H16" s="48"/>
      <c r="I16" s="51">
        <f>SUM(J16:K22)</f>
        <v>1992.5135</v>
      </c>
      <c r="J16" s="48">
        <v>1548.901</v>
      </c>
      <c r="K16" s="48"/>
      <c r="L16" s="66" t="s">
        <v>55</v>
      </c>
    </row>
    <row r="17" s="37" customFormat="1" ht="17" customHeight="1" spans="1:12">
      <c r="A17" s="53"/>
      <c r="B17" s="50" t="s">
        <v>44</v>
      </c>
      <c r="C17" s="54"/>
      <c r="D17" s="54"/>
      <c r="E17" s="48"/>
      <c r="F17" s="48"/>
      <c r="G17" s="48"/>
      <c r="H17" s="48"/>
      <c r="I17" s="54"/>
      <c r="J17" s="48"/>
      <c r="K17" s="48">
        <v>62.7</v>
      </c>
      <c r="L17" s="66" t="s">
        <v>56</v>
      </c>
    </row>
    <row r="18" s="37" customFormat="1" ht="17" customHeight="1" spans="1:12">
      <c r="A18" s="53"/>
      <c r="B18" s="50" t="s">
        <v>44</v>
      </c>
      <c r="C18" s="54"/>
      <c r="D18" s="54"/>
      <c r="E18" s="48"/>
      <c r="F18" s="48"/>
      <c r="G18" s="48"/>
      <c r="H18" s="48"/>
      <c r="I18" s="54"/>
      <c r="J18" s="48"/>
      <c r="K18" s="48">
        <v>224.2</v>
      </c>
      <c r="L18" s="66" t="s">
        <v>57</v>
      </c>
    </row>
    <row r="19" s="37" customFormat="1" ht="17" customHeight="1" spans="1:12">
      <c r="A19" s="53"/>
      <c r="B19" s="50" t="s">
        <v>58</v>
      </c>
      <c r="C19" s="54"/>
      <c r="D19" s="54"/>
      <c r="E19" s="48"/>
      <c r="F19" s="48"/>
      <c r="G19" s="48"/>
      <c r="H19" s="48"/>
      <c r="I19" s="54"/>
      <c r="J19" s="48"/>
      <c r="K19" s="48">
        <v>18.095</v>
      </c>
      <c r="L19" s="66" t="s">
        <v>59</v>
      </c>
    </row>
    <row r="20" s="37" customFormat="1" ht="17" customHeight="1" spans="1:12">
      <c r="A20" s="53"/>
      <c r="B20" s="50" t="s">
        <v>60</v>
      </c>
      <c r="C20" s="54"/>
      <c r="D20" s="54"/>
      <c r="E20" s="48"/>
      <c r="F20" s="48"/>
      <c r="G20" s="48"/>
      <c r="H20" s="52"/>
      <c r="I20" s="54"/>
      <c r="J20" s="48">
        <v>46.41</v>
      </c>
      <c r="K20" s="48"/>
      <c r="L20" s="66" t="s">
        <v>61</v>
      </c>
    </row>
    <row r="21" s="37" customFormat="1" ht="17" customHeight="1" spans="1:12">
      <c r="A21" s="53"/>
      <c r="B21" s="50" t="s">
        <v>60</v>
      </c>
      <c r="C21" s="54"/>
      <c r="D21" s="54"/>
      <c r="E21" s="48"/>
      <c r="F21" s="48"/>
      <c r="G21" s="48"/>
      <c r="H21" s="52"/>
      <c r="I21" s="54"/>
      <c r="J21" s="48"/>
      <c r="K21" s="48">
        <v>12.7075</v>
      </c>
      <c r="L21" s="66" t="s">
        <v>62</v>
      </c>
    </row>
    <row r="22" s="37" customFormat="1" ht="17" customHeight="1" spans="1:12">
      <c r="A22" s="56"/>
      <c r="B22" s="50" t="s">
        <v>42</v>
      </c>
      <c r="C22" s="55"/>
      <c r="D22" s="55"/>
      <c r="E22" s="48"/>
      <c r="F22" s="48"/>
      <c r="G22" s="48"/>
      <c r="H22" s="52"/>
      <c r="I22" s="55"/>
      <c r="J22" s="48">
        <v>79.5</v>
      </c>
      <c r="K22" s="48"/>
      <c r="L22" s="66" t="s">
        <v>63</v>
      </c>
    </row>
    <row r="23" s="37" customFormat="1" ht="17" customHeight="1" spans="1:12">
      <c r="A23" s="57">
        <v>3</v>
      </c>
      <c r="B23" s="50" t="s">
        <v>64</v>
      </c>
      <c r="C23" s="52">
        <f>D23+I23</f>
        <v>1072.0904</v>
      </c>
      <c r="D23" s="52"/>
      <c r="E23" s="48"/>
      <c r="F23" s="48"/>
      <c r="G23" s="48"/>
      <c r="H23" s="52"/>
      <c r="I23" s="52">
        <f>SUM(J23:K37)</f>
        <v>1072.0904</v>
      </c>
      <c r="J23" s="48">
        <v>14.8906</v>
      </c>
      <c r="K23" s="48"/>
      <c r="L23" s="66" t="s">
        <v>65</v>
      </c>
    </row>
    <row r="24" s="37" customFormat="1" ht="17" customHeight="1" spans="1:12">
      <c r="A24" s="57"/>
      <c r="B24" s="50" t="s">
        <v>42</v>
      </c>
      <c r="C24" s="52"/>
      <c r="D24" s="52"/>
      <c r="E24" s="48"/>
      <c r="F24" s="48"/>
      <c r="G24" s="48"/>
      <c r="H24" s="52"/>
      <c r="I24" s="52"/>
      <c r="J24" s="48"/>
      <c r="K24" s="48">
        <v>95.2155</v>
      </c>
      <c r="L24" s="66" t="s">
        <v>66</v>
      </c>
    </row>
    <row r="25" s="37" customFormat="1" ht="17" customHeight="1" spans="1:12">
      <c r="A25" s="57"/>
      <c r="B25" s="50" t="s">
        <v>42</v>
      </c>
      <c r="C25" s="52"/>
      <c r="D25" s="52"/>
      <c r="E25" s="48"/>
      <c r="F25" s="48"/>
      <c r="G25" s="48"/>
      <c r="H25" s="52"/>
      <c r="I25" s="52"/>
      <c r="J25" s="48"/>
      <c r="K25" s="48">
        <v>66.6</v>
      </c>
      <c r="L25" s="66" t="s">
        <v>67</v>
      </c>
    </row>
    <row r="26" s="37" customFormat="1" ht="17" customHeight="1" spans="1:12">
      <c r="A26" s="57"/>
      <c r="B26" s="50" t="s">
        <v>68</v>
      </c>
      <c r="C26" s="52"/>
      <c r="D26" s="52"/>
      <c r="E26" s="58"/>
      <c r="F26" s="48"/>
      <c r="G26" s="48"/>
      <c r="H26" s="52"/>
      <c r="I26" s="52"/>
      <c r="J26" s="48">
        <v>52.74</v>
      </c>
      <c r="K26" s="48"/>
      <c r="L26" s="66" t="s">
        <v>69</v>
      </c>
    </row>
    <row r="27" s="37" customFormat="1" ht="17" customHeight="1" spans="1:12">
      <c r="A27" s="57"/>
      <c r="B27" s="50" t="s">
        <v>58</v>
      </c>
      <c r="C27" s="52"/>
      <c r="D27" s="52"/>
      <c r="E27" s="48"/>
      <c r="F27" s="48"/>
      <c r="G27" s="48"/>
      <c r="H27" s="52"/>
      <c r="I27" s="52"/>
      <c r="J27" s="48"/>
      <c r="K27" s="48">
        <v>156.238</v>
      </c>
      <c r="L27" s="66" t="s">
        <v>70</v>
      </c>
    </row>
    <row r="28" s="37" customFormat="1" ht="17" customHeight="1" spans="1:12">
      <c r="A28" s="57"/>
      <c r="B28" s="50" t="s">
        <v>58</v>
      </c>
      <c r="C28" s="52"/>
      <c r="D28" s="52"/>
      <c r="E28" s="48"/>
      <c r="F28" s="48"/>
      <c r="G28" s="48"/>
      <c r="H28" s="52"/>
      <c r="I28" s="52"/>
      <c r="J28" s="48"/>
      <c r="K28" s="48">
        <v>17.572</v>
      </c>
      <c r="L28" s="66" t="s">
        <v>71</v>
      </c>
    </row>
    <row r="29" s="37" customFormat="1" ht="17" customHeight="1" spans="1:12">
      <c r="A29" s="57"/>
      <c r="B29" s="50" t="s">
        <v>60</v>
      </c>
      <c r="C29" s="52"/>
      <c r="D29" s="52"/>
      <c r="E29" s="48"/>
      <c r="F29" s="48"/>
      <c r="G29" s="48"/>
      <c r="H29" s="52"/>
      <c r="I29" s="52"/>
      <c r="J29" s="48"/>
      <c r="K29" s="48">
        <v>30.7734</v>
      </c>
      <c r="L29" s="66" t="s">
        <v>72</v>
      </c>
    </row>
    <row r="30" s="37" customFormat="1" ht="17" customHeight="1" spans="1:12">
      <c r="A30" s="57"/>
      <c r="B30" s="50" t="s">
        <v>73</v>
      </c>
      <c r="C30" s="52"/>
      <c r="D30" s="52"/>
      <c r="E30" s="48"/>
      <c r="F30" s="48"/>
      <c r="G30" s="48"/>
      <c r="H30" s="52"/>
      <c r="I30" s="52"/>
      <c r="J30" s="48"/>
      <c r="K30" s="48">
        <v>106.925</v>
      </c>
      <c r="L30" s="66" t="s">
        <v>74</v>
      </c>
    </row>
    <row r="31" s="37" customFormat="1" ht="17" customHeight="1" spans="1:12">
      <c r="A31" s="57"/>
      <c r="B31" s="50" t="s">
        <v>73</v>
      </c>
      <c r="C31" s="52"/>
      <c r="D31" s="52"/>
      <c r="E31" s="48"/>
      <c r="F31" s="48"/>
      <c r="G31" s="48"/>
      <c r="H31" s="52"/>
      <c r="I31" s="52"/>
      <c r="J31" s="48"/>
      <c r="K31" s="48">
        <v>134.8</v>
      </c>
      <c r="L31" s="66" t="s">
        <v>75</v>
      </c>
    </row>
    <row r="32" s="37" customFormat="1" ht="17" customHeight="1" spans="1:12">
      <c r="A32" s="57"/>
      <c r="B32" s="50" t="s">
        <v>73</v>
      </c>
      <c r="C32" s="52"/>
      <c r="D32" s="52"/>
      <c r="E32" s="48"/>
      <c r="F32" s="48"/>
      <c r="G32" s="48"/>
      <c r="H32" s="52"/>
      <c r="I32" s="52"/>
      <c r="J32" s="48"/>
      <c r="K32" s="48">
        <v>39.125</v>
      </c>
      <c r="L32" s="66" t="s">
        <v>76</v>
      </c>
    </row>
    <row r="33" s="37" customFormat="1" ht="17" customHeight="1" spans="1:12">
      <c r="A33" s="57"/>
      <c r="B33" s="50" t="s">
        <v>42</v>
      </c>
      <c r="C33" s="52"/>
      <c r="D33" s="52"/>
      <c r="E33" s="48"/>
      <c r="F33" s="48"/>
      <c r="G33" s="48"/>
      <c r="H33" s="52"/>
      <c r="I33" s="52"/>
      <c r="J33" s="48"/>
      <c r="K33" s="48">
        <v>23.25</v>
      </c>
      <c r="L33" s="66" t="s">
        <v>77</v>
      </c>
    </row>
    <row r="34" s="37" customFormat="1" ht="17" customHeight="1" spans="1:12">
      <c r="A34" s="57"/>
      <c r="B34" s="50" t="s">
        <v>78</v>
      </c>
      <c r="C34" s="52"/>
      <c r="D34" s="52"/>
      <c r="E34" s="48"/>
      <c r="F34" s="48"/>
      <c r="G34" s="48"/>
      <c r="H34" s="52"/>
      <c r="I34" s="52"/>
      <c r="J34" s="48">
        <v>106.3352</v>
      </c>
      <c r="K34" s="48"/>
      <c r="L34" s="66" t="s">
        <v>79</v>
      </c>
    </row>
    <row r="35" s="37" customFormat="1" ht="17" customHeight="1" spans="1:12">
      <c r="A35" s="57"/>
      <c r="B35" s="50" t="s">
        <v>78</v>
      </c>
      <c r="C35" s="52"/>
      <c r="D35" s="52"/>
      <c r="E35" s="48"/>
      <c r="F35" s="48"/>
      <c r="G35" s="48"/>
      <c r="H35" s="52"/>
      <c r="I35" s="52"/>
      <c r="J35" s="48">
        <v>39.2757</v>
      </c>
      <c r="K35" s="48"/>
      <c r="L35" s="66" t="s">
        <v>80</v>
      </c>
    </row>
    <row r="36" s="37" customFormat="1" ht="17" customHeight="1" spans="1:12">
      <c r="A36" s="57"/>
      <c r="B36" s="50" t="s">
        <v>42</v>
      </c>
      <c r="C36" s="52"/>
      <c r="D36" s="52"/>
      <c r="E36" s="48"/>
      <c r="F36" s="48"/>
      <c r="G36" s="48"/>
      <c r="H36" s="52"/>
      <c r="I36" s="52"/>
      <c r="J36" s="48"/>
      <c r="K36" s="48">
        <v>8.4</v>
      </c>
      <c r="L36" s="66" t="s">
        <v>81</v>
      </c>
    </row>
    <row r="37" s="37" customFormat="1" ht="17" customHeight="1" spans="1:12">
      <c r="A37" s="57"/>
      <c r="B37" s="50" t="s">
        <v>82</v>
      </c>
      <c r="C37" s="52"/>
      <c r="D37" s="52"/>
      <c r="E37" s="48"/>
      <c r="F37" s="48"/>
      <c r="G37" s="48"/>
      <c r="H37" s="52"/>
      <c r="I37" s="52"/>
      <c r="J37" s="48"/>
      <c r="K37" s="48">
        <v>179.95</v>
      </c>
      <c r="L37" s="66" t="s">
        <v>83</v>
      </c>
    </row>
    <row r="38" s="37" customFormat="1" ht="17" customHeight="1" spans="1:12">
      <c r="A38" s="57">
        <v>4</v>
      </c>
      <c r="B38" s="50" t="s">
        <v>37</v>
      </c>
      <c r="C38" s="52">
        <f>D38+I38</f>
        <v>1022.56265</v>
      </c>
      <c r="D38" s="52">
        <f>SUM(E38:G48)</f>
        <v>0</v>
      </c>
      <c r="E38" s="48"/>
      <c r="F38" s="48"/>
      <c r="G38" s="48"/>
      <c r="H38" s="52"/>
      <c r="I38" s="67">
        <f>SUM(J38:K48)</f>
        <v>1022.56265</v>
      </c>
      <c r="J38" s="48">
        <v>2.4138</v>
      </c>
      <c r="K38" s="48"/>
      <c r="L38" s="66" t="s">
        <v>84</v>
      </c>
    </row>
    <row r="39" s="37" customFormat="1" ht="17" customHeight="1" spans="1:12">
      <c r="A39" s="57"/>
      <c r="B39" s="50" t="s">
        <v>68</v>
      </c>
      <c r="C39" s="52"/>
      <c r="D39" s="52"/>
      <c r="E39" s="48"/>
      <c r="F39" s="48"/>
      <c r="G39" s="48"/>
      <c r="H39" s="52"/>
      <c r="I39" s="67"/>
      <c r="J39" s="48">
        <v>101.8801</v>
      </c>
      <c r="K39" s="48"/>
      <c r="L39" s="66" t="s">
        <v>85</v>
      </c>
    </row>
    <row r="40" s="37" customFormat="1" ht="17" customHeight="1" spans="1:12">
      <c r="A40" s="57"/>
      <c r="B40" s="50" t="s">
        <v>86</v>
      </c>
      <c r="C40" s="52"/>
      <c r="D40" s="52"/>
      <c r="E40" s="48"/>
      <c r="F40" s="48"/>
      <c r="G40" s="48"/>
      <c r="H40" s="52"/>
      <c r="I40" s="67"/>
      <c r="J40" s="48">
        <v>2.77425</v>
      </c>
      <c r="K40" s="48"/>
      <c r="L40" s="66" t="s">
        <v>87</v>
      </c>
    </row>
    <row r="41" s="37" customFormat="1" ht="17" customHeight="1" spans="1:12">
      <c r="A41" s="57"/>
      <c r="B41" s="50" t="s">
        <v>88</v>
      </c>
      <c r="C41" s="52"/>
      <c r="D41" s="52"/>
      <c r="E41" s="48"/>
      <c r="F41" s="48"/>
      <c r="G41" s="48"/>
      <c r="H41" s="52"/>
      <c r="I41" s="67"/>
      <c r="J41" s="48">
        <v>153.08</v>
      </c>
      <c r="K41" s="48"/>
      <c r="L41" s="66" t="s">
        <v>89</v>
      </c>
    </row>
    <row r="42" s="37" customFormat="1" ht="17" customHeight="1" spans="1:12">
      <c r="A42" s="57"/>
      <c r="B42" s="50" t="s">
        <v>90</v>
      </c>
      <c r="C42" s="52"/>
      <c r="D42" s="52"/>
      <c r="E42" s="48"/>
      <c r="F42" s="48"/>
      <c r="G42" s="48"/>
      <c r="H42" s="52"/>
      <c r="I42" s="67"/>
      <c r="J42" s="48">
        <v>1.9095</v>
      </c>
      <c r="K42" s="48"/>
      <c r="L42" s="66" t="s">
        <v>91</v>
      </c>
    </row>
    <row r="43" s="37" customFormat="1" ht="17" customHeight="1" spans="1:12">
      <c r="A43" s="57"/>
      <c r="B43" s="50" t="s">
        <v>60</v>
      </c>
      <c r="C43" s="52"/>
      <c r="D43" s="52"/>
      <c r="E43" s="48"/>
      <c r="F43" s="48"/>
      <c r="G43" s="48"/>
      <c r="H43" s="52"/>
      <c r="I43" s="67"/>
      <c r="J43" s="48"/>
      <c r="K43" s="48">
        <v>122.59</v>
      </c>
      <c r="L43" s="66" t="s">
        <v>92</v>
      </c>
    </row>
    <row r="44" s="37" customFormat="1" ht="17" customHeight="1" spans="1:12">
      <c r="A44" s="57"/>
      <c r="B44" s="50" t="s">
        <v>73</v>
      </c>
      <c r="C44" s="52"/>
      <c r="D44" s="52"/>
      <c r="E44" s="48"/>
      <c r="F44" s="48"/>
      <c r="G44" s="48"/>
      <c r="H44" s="52"/>
      <c r="I44" s="67"/>
      <c r="J44" s="48">
        <v>333</v>
      </c>
      <c r="K44" s="48"/>
      <c r="L44" s="66" t="s">
        <v>93</v>
      </c>
    </row>
    <row r="45" s="37" customFormat="1" ht="17" customHeight="1" spans="1:12">
      <c r="A45" s="57"/>
      <c r="B45" s="50" t="s">
        <v>94</v>
      </c>
      <c r="C45" s="52"/>
      <c r="D45" s="52"/>
      <c r="E45" s="48"/>
      <c r="F45" s="48"/>
      <c r="G45" s="48"/>
      <c r="H45" s="52"/>
      <c r="I45" s="67"/>
      <c r="J45" s="48"/>
      <c r="K45" s="48">
        <v>52.48</v>
      </c>
      <c r="L45" s="66" t="s">
        <v>95</v>
      </c>
    </row>
    <row r="46" s="37" customFormat="1" ht="17" customHeight="1" spans="1:12">
      <c r="A46" s="57"/>
      <c r="B46" s="50" t="s">
        <v>94</v>
      </c>
      <c r="C46" s="52"/>
      <c r="D46" s="52"/>
      <c r="E46" s="48"/>
      <c r="F46" s="48"/>
      <c r="G46" s="48"/>
      <c r="H46" s="52"/>
      <c r="I46" s="67"/>
      <c r="J46" s="48"/>
      <c r="K46" s="48">
        <v>130.5</v>
      </c>
      <c r="L46" s="66" t="s">
        <v>96</v>
      </c>
    </row>
    <row r="47" s="37" customFormat="1" ht="17" customHeight="1" spans="1:12">
      <c r="A47" s="57"/>
      <c r="B47" s="50" t="s">
        <v>86</v>
      </c>
      <c r="C47" s="52"/>
      <c r="D47" s="52"/>
      <c r="E47" s="48"/>
      <c r="F47" s="48"/>
      <c r="G47" s="48"/>
      <c r="H47" s="52"/>
      <c r="I47" s="67"/>
      <c r="J47" s="48"/>
      <c r="K47" s="48">
        <v>29.6</v>
      </c>
      <c r="L47" s="66" t="s">
        <v>97</v>
      </c>
    </row>
    <row r="48" s="37" customFormat="1" ht="17" customHeight="1" spans="1:12">
      <c r="A48" s="57"/>
      <c r="B48" s="50" t="s">
        <v>86</v>
      </c>
      <c r="C48" s="52"/>
      <c r="D48" s="52"/>
      <c r="E48" s="48"/>
      <c r="F48" s="48"/>
      <c r="G48" s="48"/>
      <c r="H48" s="52"/>
      <c r="I48" s="67"/>
      <c r="J48" s="48"/>
      <c r="K48" s="48">
        <v>92.335</v>
      </c>
      <c r="L48" s="66" t="s">
        <v>98</v>
      </c>
    </row>
    <row r="49" s="37" customFormat="1" ht="17" customHeight="1" spans="1:12">
      <c r="A49" s="57">
        <v>5</v>
      </c>
      <c r="B49" s="50" t="s">
        <v>99</v>
      </c>
      <c r="C49" s="52">
        <f>D49+I49</f>
        <v>1224.2797</v>
      </c>
      <c r="D49" s="52">
        <f>SUM(E49:G63)</f>
        <v>0</v>
      </c>
      <c r="E49" s="48"/>
      <c r="F49" s="48"/>
      <c r="G49" s="48"/>
      <c r="H49" s="52"/>
      <c r="I49" s="52">
        <f>SUM(J49:K63)</f>
        <v>1224.2797</v>
      </c>
      <c r="J49" s="48">
        <v>126.2004</v>
      </c>
      <c r="K49" s="48"/>
      <c r="L49" s="66" t="s">
        <v>100</v>
      </c>
    </row>
    <row r="50" s="37" customFormat="1" ht="17" customHeight="1" spans="1:12">
      <c r="A50" s="57"/>
      <c r="B50" s="50" t="s">
        <v>88</v>
      </c>
      <c r="C50" s="52"/>
      <c r="D50" s="52"/>
      <c r="E50" s="48"/>
      <c r="F50" s="48"/>
      <c r="G50" s="48"/>
      <c r="H50" s="52"/>
      <c r="I50" s="52"/>
      <c r="J50" s="48"/>
      <c r="K50" s="48">
        <v>172.5</v>
      </c>
      <c r="L50" s="66" t="s">
        <v>101</v>
      </c>
    </row>
    <row r="51" s="37" customFormat="1" ht="17" customHeight="1" spans="1:12">
      <c r="A51" s="57"/>
      <c r="B51" s="50" t="s">
        <v>88</v>
      </c>
      <c r="C51" s="52"/>
      <c r="D51" s="52"/>
      <c r="E51" s="48"/>
      <c r="F51" s="48"/>
      <c r="G51" s="48"/>
      <c r="H51" s="52"/>
      <c r="I51" s="52"/>
      <c r="J51" s="48"/>
      <c r="K51" s="48">
        <v>55.2</v>
      </c>
      <c r="L51" s="66" t="s">
        <v>102</v>
      </c>
    </row>
    <row r="52" s="37" customFormat="1" ht="17" customHeight="1" spans="1:12">
      <c r="A52" s="57"/>
      <c r="B52" s="50" t="s">
        <v>88</v>
      </c>
      <c r="C52" s="52"/>
      <c r="D52" s="52"/>
      <c r="E52" s="48"/>
      <c r="F52" s="48"/>
      <c r="G52" s="48"/>
      <c r="H52" s="52"/>
      <c r="I52" s="52"/>
      <c r="J52" s="48"/>
      <c r="K52" s="48">
        <v>63.825</v>
      </c>
      <c r="L52" s="66" t="s">
        <v>103</v>
      </c>
    </row>
    <row r="53" s="37" customFormat="1" ht="17" customHeight="1" spans="1:12">
      <c r="A53" s="57"/>
      <c r="B53" s="50" t="s">
        <v>73</v>
      </c>
      <c r="C53" s="52"/>
      <c r="D53" s="52"/>
      <c r="E53" s="48"/>
      <c r="F53" s="48"/>
      <c r="G53" s="48"/>
      <c r="H53" s="52"/>
      <c r="I53" s="52"/>
      <c r="J53" s="48">
        <v>151.58</v>
      </c>
      <c r="K53" s="48"/>
      <c r="L53" s="66" t="s">
        <v>104</v>
      </c>
    </row>
    <row r="54" s="37" customFormat="1" ht="17" customHeight="1" spans="1:12">
      <c r="A54" s="57"/>
      <c r="B54" s="50" t="s">
        <v>105</v>
      </c>
      <c r="C54" s="52"/>
      <c r="D54" s="52"/>
      <c r="E54" s="48"/>
      <c r="F54" s="48"/>
      <c r="G54" s="48"/>
      <c r="H54" s="52"/>
      <c r="I54" s="52"/>
      <c r="J54" s="48"/>
      <c r="K54" s="48">
        <v>61.425</v>
      </c>
      <c r="L54" s="66" t="s">
        <v>106</v>
      </c>
    </row>
    <row r="55" s="37" customFormat="1" ht="17" customHeight="1" spans="1:12">
      <c r="A55" s="57"/>
      <c r="B55" s="50" t="s">
        <v>78</v>
      </c>
      <c r="C55" s="52"/>
      <c r="D55" s="52"/>
      <c r="E55" s="48"/>
      <c r="F55" s="48"/>
      <c r="G55" s="48"/>
      <c r="H55" s="52"/>
      <c r="I55" s="52"/>
      <c r="J55" s="48"/>
      <c r="K55" s="48">
        <v>104.4</v>
      </c>
      <c r="L55" s="66" t="s">
        <v>107</v>
      </c>
    </row>
    <row r="56" s="37" customFormat="1" ht="17" customHeight="1" spans="1:12">
      <c r="A56" s="57"/>
      <c r="B56" s="50" t="s">
        <v>90</v>
      </c>
      <c r="C56" s="52"/>
      <c r="D56" s="52"/>
      <c r="E56" s="48"/>
      <c r="F56" s="48"/>
      <c r="G56" s="48"/>
      <c r="H56" s="52"/>
      <c r="I56" s="52"/>
      <c r="J56" s="48">
        <v>106.092</v>
      </c>
      <c r="K56" s="48"/>
      <c r="L56" s="66" t="s">
        <v>108</v>
      </c>
    </row>
    <row r="57" s="37" customFormat="1" ht="17" customHeight="1" spans="1:12">
      <c r="A57" s="57"/>
      <c r="B57" s="50" t="s">
        <v>109</v>
      </c>
      <c r="C57" s="52"/>
      <c r="D57" s="52"/>
      <c r="E57" s="48"/>
      <c r="F57" s="48"/>
      <c r="G57" s="48"/>
      <c r="H57" s="52"/>
      <c r="I57" s="52"/>
      <c r="J57" s="48"/>
      <c r="K57" s="48">
        <v>29.1</v>
      </c>
      <c r="L57" s="66" t="s">
        <v>110</v>
      </c>
    </row>
    <row r="58" s="37" customFormat="1" ht="17" customHeight="1" spans="1:12">
      <c r="A58" s="57"/>
      <c r="B58" s="50" t="s">
        <v>109</v>
      </c>
      <c r="C58" s="52"/>
      <c r="D58" s="52"/>
      <c r="E58" s="48"/>
      <c r="F58" s="48"/>
      <c r="G58" s="48"/>
      <c r="H58" s="52"/>
      <c r="I58" s="52"/>
      <c r="J58" s="48"/>
      <c r="K58" s="48">
        <v>113.88</v>
      </c>
      <c r="L58" s="66" t="s">
        <v>111</v>
      </c>
    </row>
    <row r="59" s="37" customFormat="1" ht="17" customHeight="1" spans="1:12">
      <c r="A59" s="57"/>
      <c r="B59" s="50" t="s">
        <v>51</v>
      </c>
      <c r="C59" s="52"/>
      <c r="D59" s="52"/>
      <c r="E59" s="48"/>
      <c r="F59" s="48"/>
      <c r="G59" s="48"/>
      <c r="H59" s="52"/>
      <c r="I59" s="52"/>
      <c r="J59" s="48">
        <v>38.3748</v>
      </c>
      <c r="K59" s="48"/>
      <c r="L59" s="66" t="s">
        <v>112</v>
      </c>
    </row>
    <row r="60" s="37" customFormat="1" ht="17" customHeight="1" spans="1:12">
      <c r="A60" s="57"/>
      <c r="B60" s="50" t="s">
        <v>42</v>
      </c>
      <c r="C60" s="52"/>
      <c r="D60" s="52"/>
      <c r="E60" s="48"/>
      <c r="F60" s="48"/>
      <c r="G60" s="48"/>
      <c r="H60" s="52"/>
      <c r="I60" s="52"/>
      <c r="J60" s="48">
        <v>137.37</v>
      </c>
      <c r="K60" s="48"/>
      <c r="L60" s="66" t="s">
        <v>113</v>
      </c>
    </row>
    <row r="61" s="37" customFormat="1" ht="17" customHeight="1" spans="1:12">
      <c r="A61" s="57"/>
      <c r="B61" s="50" t="s">
        <v>114</v>
      </c>
      <c r="C61" s="52"/>
      <c r="D61" s="52"/>
      <c r="E61" s="48"/>
      <c r="F61" s="48"/>
      <c r="G61" s="48"/>
      <c r="H61" s="52"/>
      <c r="I61" s="52"/>
      <c r="J61" s="48"/>
      <c r="K61" s="48">
        <v>36.795</v>
      </c>
      <c r="L61" s="66" t="s">
        <v>115</v>
      </c>
    </row>
    <row r="62" s="37" customFormat="1" ht="17" customHeight="1" spans="1:12">
      <c r="A62" s="57"/>
      <c r="B62" s="50" t="s">
        <v>114</v>
      </c>
      <c r="C62" s="52"/>
      <c r="D62" s="52"/>
      <c r="E62" s="48"/>
      <c r="F62" s="48"/>
      <c r="G62" s="48"/>
      <c r="H62" s="52"/>
      <c r="I62" s="52"/>
      <c r="J62" s="48"/>
      <c r="K62" s="48">
        <v>19.89</v>
      </c>
      <c r="L62" s="66" t="s">
        <v>116</v>
      </c>
    </row>
    <row r="63" s="37" customFormat="1" ht="17" customHeight="1" spans="1:12">
      <c r="A63" s="57"/>
      <c r="B63" s="50" t="s">
        <v>117</v>
      </c>
      <c r="C63" s="52"/>
      <c r="D63" s="52"/>
      <c r="E63" s="48"/>
      <c r="F63" s="48"/>
      <c r="G63" s="48"/>
      <c r="H63" s="52"/>
      <c r="I63" s="52"/>
      <c r="J63" s="48"/>
      <c r="K63" s="48">
        <v>7.6475</v>
      </c>
      <c r="L63" s="66" t="s">
        <v>118</v>
      </c>
    </row>
    <row r="64" s="37" customFormat="1" ht="17" customHeight="1" spans="1:12">
      <c r="A64" s="57">
        <v>6</v>
      </c>
      <c r="B64" s="50" t="s">
        <v>90</v>
      </c>
      <c r="C64" s="52">
        <f>D64+I64</f>
        <v>1262.3938</v>
      </c>
      <c r="D64" s="52"/>
      <c r="E64" s="48"/>
      <c r="F64" s="48"/>
      <c r="G64" s="48"/>
      <c r="H64" s="52"/>
      <c r="I64" s="52">
        <f>SUM(J64:K74)</f>
        <v>1262.3938</v>
      </c>
      <c r="J64" s="48"/>
      <c r="K64" s="48">
        <v>501.2117</v>
      </c>
      <c r="L64" s="66" t="s">
        <v>119</v>
      </c>
    </row>
    <row r="65" s="37" customFormat="1" ht="17" customHeight="1" spans="1:12">
      <c r="A65" s="57"/>
      <c r="B65" s="50" t="s">
        <v>68</v>
      </c>
      <c r="C65" s="52"/>
      <c r="D65" s="52"/>
      <c r="E65" s="48"/>
      <c r="F65" s="48"/>
      <c r="G65" s="48"/>
      <c r="H65" s="52"/>
      <c r="I65" s="52"/>
      <c r="J65" s="48"/>
      <c r="K65" s="48">
        <v>280.8</v>
      </c>
      <c r="L65" s="66" t="s">
        <v>120</v>
      </c>
    </row>
    <row r="66" s="37" customFormat="1" ht="17" customHeight="1" spans="1:14">
      <c r="A66" s="57"/>
      <c r="B66" s="50" t="s">
        <v>54</v>
      </c>
      <c r="C66" s="52"/>
      <c r="D66" s="52"/>
      <c r="E66" s="48"/>
      <c r="F66" s="48"/>
      <c r="G66" s="48"/>
      <c r="H66" s="52"/>
      <c r="I66" s="52"/>
      <c r="J66" s="48"/>
      <c r="K66" s="48"/>
      <c r="L66" s="66" t="s">
        <v>121</v>
      </c>
      <c r="N66" s="37" t="s">
        <v>122</v>
      </c>
    </row>
    <row r="67" s="37" customFormat="1" ht="17" customHeight="1" spans="1:12">
      <c r="A67" s="57"/>
      <c r="B67" s="50" t="s">
        <v>42</v>
      </c>
      <c r="C67" s="52"/>
      <c r="D67" s="52"/>
      <c r="E67" s="48"/>
      <c r="F67" s="48"/>
      <c r="G67" s="48"/>
      <c r="H67" s="52"/>
      <c r="I67" s="52"/>
      <c r="J67" s="48"/>
      <c r="K67" s="48">
        <v>82</v>
      </c>
      <c r="L67" s="66" t="s">
        <v>123</v>
      </c>
    </row>
    <row r="68" s="37" customFormat="1" ht="17" customHeight="1" spans="1:12">
      <c r="A68" s="57"/>
      <c r="B68" s="50" t="s">
        <v>42</v>
      </c>
      <c r="C68" s="52"/>
      <c r="D68" s="52"/>
      <c r="E68" s="48"/>
      <c r="F68" s="48"/>
      <c r="G68" s="48"/>
      <c r="H68" s="52"/>
      <c r="I68" s="52"/>
      <c r="J68" s="48"/>
      <c r="K68" s="70">
        <v>114.8</v>
      </c>
      <c r="L68" s="66" t="s">
        <v>124</v>
      </c>
    </row>
    <row r="69" s="37" customFormat="1" ht="17" customHeight="1" spans="1:12">
      <c r="A69" s="57"/>
      <c r="B69" s="50" t="s">
        <v>60</v>
      </c>
      <c r="C69" s="52"/>
      <c r="D69" s="52"/>
      <c r="E69" s="48"/>
      <c r="F69" s="48"/>
      <c r="G69" s="48"/>
      <c r="H69" s="52"/>
      <c r="I69" s="52"/>
      <c r="J69" s="48"/>
      <c r="K69" s="48">
        <v>23.925</v>
      </c>
      <c r="L69" s="66" t="s">
        <v>125</v>
      </c>
    </row>
    <row r="70" s="37" customFormat="1" ht="17" customHeight="1" spans="1:12">
      <c r="A70" s="57"/>
      <c r="B70" s="50" t="s">
        <v>54</v>
      </c>
      <c r="C70" s="52"/>
      <c r="D70" s="52"/>
      <c r="E70" s="48"/>
      <c r="F70" s="48"/>
      <c r="G70" s="48"/>
      <c r="H70" s="52"/>
      <c r="I70" s="52"/>
      <c r="J70" s="48">
        <v>58.1994</v>
      </c>
      <c r="K70" s="48"/>
      <c r="L70" s="66" t="s">
        <v>121</v>
      </c>
    </row>
    <row r="71" s="37" customFormat="1" ht="17" customHeight="1" spans="1:12">
      <c r="A71" s="57"/>
      <c r="B71" s="50" t="s">
        <v>54</v>
      </c>
      <c r="C71" s="52"/>
      <c r="D71" s="52"/>
      <c r="E71" s="48"/>
      <c r="F71" s="48"/>
      <c r="G71" s="48"/>
      <c r="H71" s="52"/>
      <c r="I71" s="52"/>
      <c r="J71" s="48">
        <v>109.98</v>
      </c>
      <c r="K71" s="48"/>
      <c r="L71" s="66" t="s">
        <v>126</v>
      </c>
    </row>
    <row r="72" s="37" customFormat="1" ht="17" customHeight="1" spans="1:12">
      <c r="A72" s="57"/>
      <c r="B72" s="50" t="s">
        <v>54</v>
      </c>
      <c r="C72" s="52"/>
      <c r="D72" s="52"/>
      <c r="E72" s="48"/>
      <c r="F72" s="48"/>
      <c r="G72" s="48"/>
      <c r="H72" s="52"/>
      <c r="I72" s="52"/>
      <c r="J72" s="48">
        <v>10.01</v>
      </c>
      <c r="K72" s="48"/>
      <c r="L72" s="66" t="s">
        <v>127</v>
      </c>
    </row>
    <row r="73" s="37" customFormat="1" ht="17" customHeight="1" spans="1:12">
      <c r="A73" s="57"/>
      <c r="B73" s="50" t="s">
        <v>88</v>
      </c>
      <c r="C73" s="52"/>
      <c r="D73" s="52"/>
      <c r="E73" s="48"/>
      <c r="F73" s="48"/>
      <c r="G73" s="48"/>
      <c r="H73" s="52"/>
      <c r="I73" s="52"/>
      <c r="J73" s="48">
        <v>23.5627</v>
      </c>
      <c r="K73" s="48"/>
      <c r="L73" s="66" t="s">
        <v>128</v>
      </c>
    </row>
    <row r="74" s="37" customFormat="1" ht="17" customHeight="1" spans="1:12">
      <c r="A74" s="57"/>
      <c r="B74" s="50" t="s">
        <v>88</v>
      </c>
      <c r="C74" s="52"/>
      <c r="D74" s="52"/>
      <c r="E74" s="48"/>
      <c r="F74" s="48"/>
      <c r="G74" s="48"/>
      <c r="H74" s="52"/>
      <c r="I74" s="52"/>
      <c r="J74" s="48"/>
      <c r="K74" s="48">
        <v>57.905</v>
      </c>
      <c r="L74" s="66" t="s">
        <v>129</v>
      </c>
    </row>
    <row r="75" s="37" customFormat="1" ht="17" customHeight="1" spans="1:12">
      <c r="A75" s="57">
        <v>7</v>
      </c>
      <c r="B75" s="50" t="s">
        <v>37</v>
      </c>
      <c r="C75" s="52">
        <f>D75+I75</f>
        <v>2448.170795</v>
      </c>
      <c r="D75" s="52">
        <v>1642.180095</v>
      </c>
      <c r="E75" s="48">
        <v>1641</v>
      </c>
      <c r="F75" s="48"/>
      <c r="G75" s="48">
        <v>1.180095</v>
      </c>
      <c r="H75" s="52"/>
      <c r="I75" s="52">
        <f>SUM(J75:K83)</f>
        <v>805.9907</v>
      </c>
      <c r="J75" s="48">
        <v>28.7382</v>
      </c>
      <c r="K75" s="48"/>
      <c r="L75" s="66" t="s">
        <v>38</v>
      </c>
    </row>
    <row r="76" s="37" customFormat="1" ht="17" customHeight="1" spans="1:12">
      <c r="A76" s="57"/>
      <c r="B76" s="50" t="s">
        <v>51</v>
      </c>
      <c r="C76" s="52"/>
      <c r="D76" s="52"/>
      <c r="E76" s="48"/>
      <c r="F76" s="48"/>
      <c r="G76" s="48"/>
      <c r="H76" s="52"/>
      <c r="I76" s="52"/>
      <c r="J76" s="48"/>
      <c r="K76" s="48">
        <v>52.38</v>
      </c>
      <c r="L76" s="66" t="s">
        <v>130</v>
      </c>
    </row>
    <row r="77" s="37" customFormat="1" ht="17" customHeight="1" spans="1:12">
      <c r="A77" s="57"/>
      <c r="B77" s="50" t="s">
        <v>51</v>
      </c>
      <c r="C77" s="52"/>
      <c r="D77" s="52"/>
      <c r="E77" s="48"/>
      <c r="F77" s="48"/>
      <c r="G77" s="48"/>
      <c r="H77" s="52"/>
      <c r="I77" s="52"/>
      <c r="J77" s="48">
        <v>125.136</v>
      </c>
      <c r="K77" s="48"/>
      <c r="L77" s="66" t="s">
        <v>52</v>
      </c>
    </row>
    <row r="78" s="37" customFormat="1" ht="17" customHeight="1" spans="1:12">
      <c r="A78" s="57"/>
      <c r="B78" s="50" t="s">
        <v>49</v>
      </c>
      <c r="C78" s="52"/>
      <c r="D78" s="52"/>
      <c r="E78" s="48"/>
      <c r="F78" s="48"/>
      <c r="G78" s="48"/>
      <c r="H78" s="52"/>
      <c r="I78" s="52"/>
      <c r="J78" s="48"/>
      <c r="K78" s="48">
        <v>23.1</v>
      </c>
      <c r="L78" s="66" t="s">
        <v>50</v>
      </c>
    </row>
    <row r="79" s="37" customFormat="1" ht="17" customHeight="1" spans="1:12">
      <c r="A79" s="57"/>
      <c r="B79" s="50" t="s">
        <v>49</v>
      </c>
      <c r="C79" s="52"/>
      <c r="D79" s="52"/>
      <c r="E79" s="48"/>
      <c r="F79" s="48"/>
      <c r="G79" s="48"/>
      <c r="H79" s="52"/>
      <c r="I79" s="52"/>
      <c r="J79" s="48"/>
      <c r="K79" s="48">
        <v>171.6</v>
      </c>
      <c r="L79" s="66" t="s">
        <v>53</v>
      </c>
    </row>
    <row r="80" s="37" customFormat="1" ht="17" customHeight="1" spans="1:12">
      <c r="A80" s="57"/>
      <c r="B80" s="50" t="s">
        <v>39</v>
      </c>
      <c r="C80" s="52"/>
      <c r="D80" s="52"/>
      <c r="E80" s="48"/>
      <c r="F80" s="48"/>
      <c r="G80" s="48"/>
      <c r="H80" s="52"/>
      <c r="I80" s="52"/>
      <c r="J80" s="48">
        <v>9.5405</v>
      </c>
      <c r="K80" s="48"/>
      <c r="L80" s="66" t="s">
        <v>40</v>
      </c>
    </row>
    <row r="81" s="37" customFormat="1" ht="17" customHeight="1" spans="1:12">
      <c r="A81" s="68"/>
      <c r="B81" s="50" t="s">
        <v>44</v>
      </c>
      <c r="C81" s="48"/>
      <c r="D81" s="48"/>
      <c r="E81" s="48"/>
      <c r="F81" s="48"/>
      <c r="G81" s="48"/>
      <c r="H81" s="48"/>
      <c r="I81" s="48"/>
      <c r="J81" s="48">
        <v>24.846</v>
      </c>
      <c r="K81" s="48"/>
      <c r="L81" s="66" t="s">
        <v>45</v>
      </c>
    </row>
    <row r="82" s="37" customFormat="1" ht="17" customHeight="1" spans="1:12">
      <c r="A82" s="57"/>
      <c r="B82" s="50" t="s">
        <v>44</v>
      </c>
      <c r="C82" s="52"/>
      <c r="D82" s="52"/>
      <c r="E82" s="48"/>
      <c r="F82" s="48"/>
      <c r="G82" s="48"/>
      <c r="H82" s="52"/>
      <c r="I82" s="52"/>
      <c r="J82" s="48">
        <v>96.85</v>
      </c>
      <c r="K82" s="48"/>
      <c r="L82" s="66" t="s">
        <v>46</v>
      </c>
    </row>
    <row r="83" s="37" customFormat="1" ht="17" customHeight="1" spans="1:12">
      <c r="A83" s="57"/>
      <c r="B83" s="50" t="s">
        <v>39</v>
      </c>
      <c r="C83" s="52"/>
      <c r="D83" s="52"/>
      <c r="E83" s="48"/>
      <c r="F83" s="48"/>
      <c r="G83" s="48"/>
      <c r="H83" s="52"/>
      <c r="I83" s="52"/>
      <c r="J83" s="48"/>
      <c r="K83" s="48">
        <v>273.8</v>
      </c>
      <c r="L83" s="66" t="s">
        <v>41</v>
      </c>
    </row>
    <row r="84" s="37" customFormat="1" ht="17" customHeight="1" spans="1:12">
      <c r="A84" s="57">
        <v>8</v>
      </c>
      <c r="B84" s="50" t="s">
        <v>54</v>
      </c>
      <c r="C84" s="52">
        <f>D84+I84</f>
        <v>6679.0735</v>
      </c>
      <c r="D84" s="52">
        <v>4600</v>
      </c>
      <c r="E84" s="48"/>
      <c r="F84" s="48"/>
      <c r="G84" s="48"/>
      <c r="H84" s="48"/>
      <c r="I84" s="52">
        <f>SUM(J84:K91)</f>
        <v>2079.0735</v>
      </c>
      <c r="J84" s="48">
        <v>1548.901</v>
      </c>
      <c r="K84" s="48"/>
      <c r="L84" s="66" t="s">
        <v>55</v>
      </c>
    </row>
    <row r="85" s="37" customFormat="1" ht="17" customHeight="1" spans="1:12">
      <c r="A85" s="57"/>
      <c r="B85" s="50" t="s">
        <v>44</v>
      </c>
      <c r="C85" s="52"/>
      <c r="D85" s="52"/>
      <c r="E85" s="48"/>
      <c r="F85" s="48"/>
      <c r="G85" s="48"/>
      <c r="H85" s="48"/>
      <c r="I85" s="52"/>
      <c r="J85" s="48"/>
      <c r="K85" s="48">
        <v>62.7</v>
      </c>
      <c r="L85" s="66" t="s">
        <v>56</v>
      </c>
    </row>
    <row r="86" s="37" customFormat="1" ht="17" customHeight="1" spans="1:12">
      <c r="A86" s="57"/>
      <c r="B86" s="50" t="s">
        <v>44</v>
      </c>
      <c r="C86" s="52"/>
      <c r="D86" s="52"/>
      <c r="E86" s="48"/>
      <c r="F86" s="48"/>
      <c r="G86" s="48"/>
      <c r="H86" s="48"/>
      <c r="I86" s="52"/>
      <c r="J86" s="48"/>
      <c r="K86" s="48">
        <v>224.2</v>
      </c>
      <c r="L86" s="66" t="s">
        <v>57</v>
      </c>
    </row>
    <row r="87" s="37" customFormat="1" ht="17" customHeight="1" spans="1:12">
      <c r="A87" s="57"/>
      <c r="B87" s="50" t="s">
        <v>58</v>
      </c>
      <c r="C87" s="52"/>
      <c r="D87" s="52"/>
      <c r="E87" s="48"/>
      <c r="F87" s="48"/>
      <c r="G87" s="48"/>
      <c r="H87" s="48"/>
      <c r="I87" s="52"/>
      <c r="J87" s="48"/>
      <c r="K87" s="48">
        <v>18.095</v>
      </c>
      <c r="L87" s="66" t="s">
        <v>59</v>
      </c>
    </row>
    <row r="88" s="37" customFormat="1" ht="17" customHeight="1" spans="1:12">
      <c r="A88" s="57"/>
      <c r="B88" s="50" t="s">
        <v>49</v>
      </c>
      <c r="C88" s="52"/>
      <c r="D88" s="52"/>
      <c r="E88" s="48">
        <v>2690</v>
      </c>
      <c r="F88" s="48"/>
      <c r="G88" s="48">
        <v>1910</v>
      </c>
      <c r="H88" s="48"/>
      <c r="I88" s="52"/>
      <c r="J88" s="48">
        <v>141.68</v>
      </c>
      <c r="K88" s="48"/>
      <c r="L88" s="66" t="s">
        <v>131</v>
      </c>
    </row>
    <row r="89" s="37" customFormat="1" ht="17" customHeight="1" spans="1:12">
      <c r="A89" s="57"/>
      <c r="B89" s="48">
        <v>27</v>
      </c>
      <c r="C89" s="52"/>
      <c r="D89" s="52"/>
      <c r="E89" s="69"/>
      <c r="F89" s="69"/>
      <c r="G89" s="48"/>
      <c r="H89" s="52"/>
      <c r="I89" s="52"/>
      <c r="J89" s="48">
        <v>46.41</v>
      </c>
      <c r="K89" s="48"/>
      <c r="L89" s="66" t="s">
        <v>61</v>
      </c>
    </row>
    <row r="90" s="37" customFormat="1" ht="17" customHeight="1" spans="1:12">
      <c r="A90" s="57"/>
      <c r="B90" s="48">
        <v>27</v>
      </c>
      <c r="C90" s="52"/>
      <c r="D90" s="52"/>
      <c r="E90" s="69"/>
      <c r="F90" s="69"/>
      <c r="G90" s="48"/>
      <c r="H90" s="52"/>
      <c r="I90" s="52"/>
      <c r="J90" s="48"/>
      <c r="K90" s="48">
        <v>12.7075</v>
      </c>
      <c r="L90" s="66" t="s">
        <v>62</v>
      </c>
    </row>
    <row r="91" s="37" customFormat="1" ht="17" customHeight="1" spans="1:12">
      <c r="A91" s="57"/>
      <c r="B91" s="48">
        <v>30</v>
      </c>
      <c r="C91" s="52"/>
      <c r="D91" s="52"/>
      <c r="E91" s="69"/>
      <c r="F91" s="69"/>
      <c r="G91" s="48"/>
      <c r="H91" s="52"/>
      <c r="I91" s="52"/>
      <c r="J91" s="48"/>
      <c r="K91" s="48">
        <v>24.38</v>
      </c>
      <c r="L91" s="66" t="s">
        <v>132</v>
      </c>
    </row>
    <row r="92" s="37" customFormat="1" ht="17" customHeight="1" spans="1:12">
      <c r="A92" s="53">
        <v>9</v>
      </c>
      <c r="B92" s="48">
        <v>21</v>
      </c>
      <c r="C92" s="54">
        <f>D92+I92</f>
        <v>1079.9652</v>
      </c>
      <c r="D92" s="54"/>
      <c r="E92" s="69"/>
      <c r="F92" s="69"/>
      <c r="G92" s="48"/>
      <c r="H92" s="52"/>
      <c r="I92" s="71">
        <f>SUM(J92:K106)</f>
        <v>1079.9652</v>
      </c>
      <c r="J92" s="48">
        <v>14.8906</v>
      </c>
      <c r="K92" s="48"/>
      <c r="L92" s="66" t="s">
        <v>65</v>
      </c>
    </row>
    <row r="93" s="37" customFormat="1" ht="17" customHeight="1" spans="1:12">
      <c r="A93" s="53"/>
      <c r="B93" s="50" t="s">
        <v>42</v>
      </c>
      <c r="C93" s="54"/>
      <c r="D93" s="54"/>
      <c r="E93" s="48"/>
      <c r="F93" s="48"/>
      <c r="G93" s="48"/>
      <c r="H93" s="52"/>
      <c r="I93" s="71"/>
      <c r="J93" s="48"/>
      <c r="K93" s="48">
        <v>95.2155</v>
      </c>
      <c r="L93" s="66" t="s">
        <v>133</v>
      </c>
    </row>
    <row r="94" s="37" customFormat="1" ht="17" customHeight="1" spans="1:12">
      <c r="A94" s="53"/>
      <c r="B94" s="50" t="s">
        <v>68</v>
      </c>
      <c r="C94" s="54"/>
      <c r="D94" s="54"/>
      <c r="E94" s="48"/>
      <c r="F94" s="48"/>
      <c r="G94" s="48"/>
      <c r="H94" s="52"/>
      <c r="I94" s="71"/>
      <c r="J94" s="48">
        <v>52.74</v>
      </c>
      <c r="K94" s="48"/>
      <c r="L94" s="66" t="s">
        <v>69</v>
      </c>
    </row>
    <row r="95" s="37" customFormat="1" ht="17" customHeight="1" spans="1:12">
      <c r="A95" s="53"/>
      <c r="B95" s="50" t="s">
        <v>58</v>
      </c>
      <c r="C95" s="54"/>
      <c r="D95" s="54"/>
      <c r="E95" s="48"/>
      <c r="F95" s="48"/>
      <c r="G95" s="48"/>
      <c r="H95" s="52"/>
      <c r="I95" s="71"/>
      <c r="J95" s="48"/>
      <c r="K95" s="48">
        <v>156.238</v>
      </c>
      <c r="L95" s="66" t="s">
        <v>70</v>
      </c>
    </row>
    <row r="96" s="37" customFormat="1" ht="17" customHeight="1" spans="1:12">
      <c r="A96" s="53"/>
      <c r="B96" s="50" t="s">
        <v>58</v>
      </c>
      <c r="C96" s="54"/>
      <c r="D96" s="54"/>
      <c r="E96" s="48"/>
      <c r="F96" s="48"/>
      <c r="G96" s="48"/>
      <c r="H96" s="52"/>
      <c r="I96" s="71"/>
      <c r="J96" s="48"/>
      <c r="K96" s="48">
        <v>17.572</v>
      </c>
      <c r="L96" s="66" t="s">
        <v>71</v>
      </c>
    </row>
    <row r="97" s="37" customFormat="1" ht="17" customHeight="1" spans="1:12">
      <c r="A97" s="53"/>
      <c r="B97" s="50" t="s">
        <v>60</v>
      </c>
      <c r="C97" s="54"/>
      <c r="D97" s="54"/>
      <c r="E97" s="48"/>
      <c r="F97" s="48"/>
      <c r="G97" s="48"/>
      <c r="H97" s="52"/>
      <c r="I97" s="71"/>
      <c r="J97" s="48"/>
      <c r="K97" s="48">
        <v>30.7734</v>
      </c>
      <c r="L97" s="66" t="s">
        <v>72</v>
      </c>
    </row>
    <row r="98" s="37" customFormat="1" ht="17" customHeight="1" spans="1:12">
      <c r="A98" s="53"/>
      <c r="B98" s="50" t="s">
        <v>73</v>
      </c>
      <c r="C98" s="54"/>
      <c r="D98" s="54"/>
      <c r="E98" s="48"/>
      <c r="F98" s="48"/>
      <c r="G98" s="48"/>
      <c r="H98" s="52"/>
      <c r="I98" s="71"/>
      <c r="J98" s="48"/>
      <c r="K98" s="48">
        <v>106.925</v>
      </c>
      <c r="L98" s="66" t="s">
        <v>74</v>
      </c>
    </row>
    <row r="99" s="37" customFormat="1" ht="17" customHeight="1" spans="1:12">
      <c r="A99" s="53"/>
      <c r="B99" s="50" t="s">
        <v>73</v>
      </c>
      <c r="C99" s="54"/>
      <c r="D99" s="54"/>
      <c r="E99" s="48"/>
      <c r="F99" s="48"/>
      <c r="G99" s="48"/>
      <c r="H99" s="52"/>
      <c r="I99" s="71"/>
      <c r="J99" s="48"/>
      <c r="K99" s="48">
        <v>134.8</v>
      </c>
      <c r="L99" s="66" t="s">
        <v>75</v>
      </c>
    </row>
    <row r="100" s="37" customFormat="1" ht="17" customHeight="1" spans="1:12">
      <c r="A100" s="53"/>
      <c r="B100" s="50" t="s">
        <v>73</v>
      </c>
      <c r="C100" s="54"/>
      <c r="D100" s="54"/>
      <c r="E100" s="48"/>
      <c r="F100" s="48"/>
      <c r="G100" s="48"/>
      <c r="H100" s="52"/>
      <c r="I100" s="71"/>
      <c r="J100" s="48"/>
      <c r="K100" s="48">
        <v>39.125</v>
      </c>
      <c r="L100" s="66" t="s">
        <v>76</v>
      </c>
    </row>
    <row r="101" s="37" customFormat="1" ht="17" customHeight="1" spans="1:12">
      <c r="A101" s="53"/>
      <c r="B101" s="50" t="s">
        <v>42</v>
      </c>
      <c r="C101" s="54"/>
      <c r="D101" s="54"/>
      <c r="E101" s="48"/>
      <c r="F101" s="48"/>
      <c r="G101" s="48"/>
      <c r="H101" s="52"/>
      <c r="I101" s="71"/>
      <c r="J101" s="48"/>
      <c r="K101" s="48">
        <v>66.6</v>
      </c>
      <c r="L101" s="66" t="s">
        <v>67</v>
      </c>
    </row>
    <row r="102" s="37" customFormat="1" ht="17" customHeight="1" spans="1:12">
      <c r="A102" s="53"/>
      <c r="B102" s="50" t="s">
        <v>42</v>
      </c>
      <c r="C102" s="54"/>
      <c r="D102" s="54"/>
      <c r="E102" s="48"/>
      <c r="F102" s="48"/>
      <c r="G102" s="48"/>
      <c r="H102" s="52"/>
      <c r="I102" s="71"/>
      <c r="J102" s="48"/>
      <c r="K102" s="48">
        <v>23.25</v>
      </c>
      <c r="L102" s="66" t="s">
        <v>77</v>
      </c>
    </row>
    <row r="103" s="37" customFormat="1" ht="17" customHeight="1" spans="1:12">
      <c r="A103" s="53"/>
      <c r="B103" s="50" t="s">
        <v>42</v>
      </c>
      <c r="C103" s="54"/>
      <c r="D103" s="54"/>
      <c r="E103" s="48"/>
      <c r="F103" s="48"/>
      <c r="G103" s="48"/>
      <c r="H103" s="52"/>
      <c r="I103" s="71"/>
      <c r="J103" s="48"/>
      <c r="K103" s="48">
        <v>8.4</v>
      </c>
      <c r="L103" s="66" t="s">
        <v>81</v>
      </c>
    </row>
    <row r="104" s="37" customFormat="1" ht="17" customHeight="1" spans="1:12">
      <c r="A104" s="53"/>
      <c r="B104" s="50" t="s">
        <v>82</v>
      </c>
      <c r="C104" s="54"/>
      <c r="D104" s="54"/>
      <c r="E104" s="48"/>
      <c r="F104" s="48"/>
      <c r="G104" s="48"/>
      <c r="H104" s="52"/>
      <c r="I104" s="71"/>
      <c r="J104" s="48"/>
      <c r="K104" s="48">
        <v>179.95</v>
      </c>
      <c r="L104" s="66" t="s">
        <v>83</v>
      </c>
    </row>
    <row r="105" s="37" customFormat="1" ht="17" customHeight="1" spans="1:12">
      <c r="A105" s="53"/>
      <c r="B105" s="50" t="s">
        <v>134</v>
      </c>
      <c r="C105" s="54"/>
      <c r="D105" s="54"/>
      <c r="E105" s="48"/>
      <c r="F105" s="48"/>
      <c r="G105" s="48"/>
      <c r="H105" s="52"/>
      <c r="I105" s="71"/>
      <c r="J105" s="48"/>
      <c r="K105" s="48">
        <v>114.21</v>
      </c>
      <c r="L105" s="66" t="s">
        <v>135</v>
      </c>
    </row>
    <row r="106" s="37" customFormat="1" ht="17" customHeight="1" spans="1:12">
      <c r="A106" s="53"/>
      <c r="B106" s="50" t="s">
        <v>78</v>
      </c>
      <c r="C106" s="54"/>
      <c r="D106" s="54"/>
      <c r="E106" s="48"/>
      <c r="F106" s="48"/>
      <c r="G106" s="48"/>
      <c r="H106" s="52"/>
      <c r="I106" s="71"/>
      <c r="J106" s="48">
        <v>39.2757</v>
      </c>
      <c r="K106" s="48"/>
      <c r="L106" s="66" t="s">
        <v>80</v>
      </c>
    </row>
    <row r="107" s="37" customFormat="1" ht="17" customHeight="1" spans="1:12">
      <c r="A107" s="49">
        <v>10</v>
      </c>
      <c r="B107" s="50" t="s">
        <v>37</v>
      </c>
      <c r="C107" s="51">
        <f>D107+I107</f>
        <v>1157.79098</v>
      </c>
      <c r="D107" s="51">
        <v>135.22833</v>
      </c>
      <c r="E107" s="48">
        <v>135</v>
      </c>
      <c r="F107" s="48"/>
      <c r="G107" s="48">
        <v>0.22833</v>
      </c>
      <c r="H107" s="52"/>
      <c r="I107" s="51">
        <f>SUM(J107:K117)</f>
        <v>1022.56265</v>
      </c>
      <c r="J107" s="48">
        <v>2.4138</v>
      </c>
      <c r="K107" s="48"/>
      <c r="L107" s="66" t="s">
        <v>84</v>
      </c>
    </row>
    <row r="108" s="37" customFormat="1" ht="17" customHeight="1" spans="1:12">
      <c r="A108" s="53"/>
      <c r="B108" s="50" t="s">
        <v>68</v>
      </c>
      <c r="C108" s="54"/>
      <c r="D108" s="54"/>
      <c r="E108" s="48"/>
      <c r="F108" s="48"/>
      <c r="G108" s="48"/>
      <c r="H108" s="52"/>
      <c r="I108" s="54"/>
      <c r="J108" s="48">
        <v>101.8801</v>
      </c>
      <c r="K108" s="48"/>
      <c r="L108" s="66" t="s">
        <v>85</v>
      </c>
    </row>
    <row r="109" s="37" customFormat="1" ht="17" customHeight="1" spans="1:12">
      <c r="A109" s="53"/>
      <c r="B109" s="50" t="s">
        <v>86</v>
      </c>
      <c r="C109" s="54"/>
      <c r="D109" s="54"/>
      <c r="E109" s="48"/>
      <c r="F109" s="48"/>
      <c r="G109" s="48"/>
      <c r="H109" s="52"/>
      <c r="I109" s="54"/>
      <c r="J109" s="48">
        <v>2.77425</v>
      </c>
      <c r="K109" s="48"/>
      <c r="L109" s="66" t="s">
        <v>87</v>
      </c>
    </row>
    <row r="110" s="37" customFormat="1" ht="17" customHeight="1" spans="1:12">
      <c r="A110" s="53"/>
      <c r="B110" s="50" t="s">
        <v>88</v>
      </c>
      <c r="C110" s="54"/>
      <c r="D110" s="54"/>
      <c r="E110" s="48"/>
      <c r="F110" s="48"/>
      <c r="G110" s="48"/>
      <c r="H110" s="52"/>
      <c r="I110" s="54"/>
      <c r="J110" s="48">
        <v>153.08</v>
      </c>
      <c r="K110" s="48"/>
      <c r="L110" s="66" t="s">
        <v>89</v>
      </c>
    </row>
    <row r="111" s="37" customFormat="1" ht="17" customHeight="1" spans="1:12">
      <c r="A111" s="53"/>
      <c r="B111" s="50" t="s">
        <v>90</v>
      </c>
      <c r="C111" s="54"/>
      <c r="D111" s="54"/>
      <c r="E111" s="48"/>
      <c r="F111" s="48"/>
      <c r="G111" s="48"/>
      <c r="H111" s="52"/>
      <c r="I111" s="54"/>
      <c r="J111" s="48">
        <v>1.9095</v>
      </c>
      <c r="K111" s="48"/>
      <c r="L111" s="66" t="s">
        <v>91</v>
      </c>
    </row>
    <row r="112" s="37" customFormat="1" ht="17" customHeight="1" spans="1:12">
      <c r="A112" s="53"/>
      <c r="B112" s="50" t="s">
        <v>60</v>
      </c>
      <c r="C112" s="54"/>
      <c r="D112" s="54"/>
      <c r="E112" s="48"/>
      <c r="F112" s="48"/>
      <c r="G112" s="48"/>
      <c r="H112" s="52"/>
      <c r="I112" s="54"/>
      <c r="J112" s="48"/>
      <c r="K112" s="48">
        <v>122.59</v>
      </c>
      <c r="L112" s="66" t="s">
        <v>92</v>
      </c>
    </row>
    <row r="113" s="37" customFormat="1" ht="17" customHeight="1" spans="1:12">
      <c r="A113" s="53"/>
      <c r="B113" s="50" t="s">
        <v>73</v>
      </c>
      <c r="C113" s="54"/>
      <c r="D113" s="54"/>
      <c r="E113" s="48"/>
      <c r="F113" s="48"/>
      <c r="G113" s="48"/>
      <c r="H113" s="52"/>
      <c r="I113" s="54"/>
      <c r="J113" s="48">
        <v>333</v>
      </c>
      <c r="K113" s="48"/>
      <c r="L113" s="66" t="s">
        <v>93</v>
      </c>
    </row>
    <row r="114" s="37" customFormat="1" ht="17" customHeight="1" spans="1:12">
      <c r="A114" s="53"/>
      <c r="B114" s="50" t="s">
        <v>86</v>
      </c>
      <c r="C114" s="54"/>
      <c r="D114" s="54"/>
      <c r="E114" s="48"/>
      <c r="F114" s="48"/>
      <c r="G114" s="48"/>
      <c r="H114" s="52"/>
      <c r="I114" s="54"/>
      <c r="J114" s="48"/>
      <c r="K114" s="48">
        <v>29.6</v>
      </c>
      <c r="L114" s="66" t="s">
        <v>97</v>
      </c>
    </row>
    <row r="115" s="37" customFormat="1" ht="17" customHeight="1" spans="1:12">
      <c r="A115" s="53"/>
      <c r="B115" s="50" t="s">
        <v>86</v>
      </c>
      <c r="C115" s="54"/>
      <c r="D115" s="54"/>
      <c r="E115" s="48"/>
      <c r="F115" s="48"/>
      <c r="G115" s="48"/>
      <c r="H115" s="52"/>
      <c r="I115" s="54"/>
      <c r="J115" s="48"/>
      <c r="K115" s="48">
        <v>92.335</v>
      </c>
      <c r="L115" s="66" t="s">
        <v>98</v>
      </c>
    </row>
    <row r="116" s="37" customFormat="1" ht="17" customHeight="1" spans="1:12">
      <c r="A116" s="53"/>
      <c r="B116" s="50" t="s">
        <v>94</v>
      </c>
      <c r="C116" s="54"/>
      <c r="D116" s="54"/>
      <c r="E116" s="48"/>
      <c r="F116" s="48"/>
      <c r="G116" s="48"/>
      <c r="H116" s="52"/>
      <c r="I116" s="54"/>
      <c r="J116" s="48"/>
      <c r="K116" s="48">
        <v>52.48</v>
      </c>
      <c r="L116" s="66" t="s">
        <v>95</v>
      </c>
    </row>
    <row r="117" s="37" customFormat="1" ht="17" customHeight="1" spans="1:12">
      <c r="A117" s="53"/>
      <c r="B117" s="50" t="s">
        <v>94</v>
      </c>
      <c r="C117" s="54"/>
      <c r="D117" s="54"/>
      <c r="E117" s="48"/>
      <c r="F117" s="48"/>
      <c r="G117" s="48"/>
      <c r="H117" s="52"/>
      <c r="I117" s="54"/>
      <c r="J117" s="48"/>
      <c r="K117" s="48">
        <v>130.5</v>
      </c>
      <c r="L117" s="66" t="s">
        <v>96</v>
      </c>
    </row>
    <row r="118" s="37" customFormat="1" ht="17" customHeight="1" spans="1:12">
      <c r="A118" s="49">
        <v>11</v>
      </c>
      <c r="B118" s="50" t="s">
        <v>99</v>
      </c>
      <c r="C118" s="51">
        <f>D118+I118</f>
        <v>8803.882247</v>
      </c>
      <c r="D118" s="51">
        <f>SUM(E118:G128)</f>
        <v>7579.602547</v>
      </c>
      <c r="E118" s="48">
        <v>7578</v>
      </c>
      <c r="F118" s="48"/>
      <c r="G118" s="48">
        <v>1.602547</v>
      </c>
      <c r="H118" s="52"/>
      <c r="I118" s="51">
        <f>SUM(J118:K132)</f>
        <v>1224.2797</v>
      </c>
      <c r="J118" s="48">
        <v>126.2004</v>
      </c>
      <c r="K118" s="48"/>
      <c r="L118" s="66" t="s">
        <v>100</v>
      </c>
    </row>
    <row r="119" s="37" customFormat="1" ht="17" customHeight="1" spans="1:12">
      <c r="A119" s="53"/>
      <c r="B119" s="50" t="s">
        <v>114</v>
      </c>
      <c r="C119" s="54"/>
      <c r="D119" s="54"/>
      <c r="E119" s="48"/>
      <c r="F119" s="48"/>
      <c r="G119" s="48"/>
      <c r="H119" s="52"/>
      <c r="I119" s="54"/>
      <c r="J119" s="48"/>
      <c r="K119" s="48">
        <v>36.795</v>
      </c>
      <c r="L119" s="66" t="s">
        <v>115</v>
      </c>
    </row>
    <row r="120" s="37" customFormat="1" ht="17" customHeight="1" spans="1:12">
      <c r="A120" s="53"/>
      <c r="B120" s="50" t="s">
        <v>114</v>
      </c>
      <c r="C120" s="54"/>
      <c r="D120" s="54"/>
      <c r="E120" s="48"/>
      <c r="F120" s="48"/>
      <c r="G120" s="48"/>
      <c r="H120" s="52"/>
      <c r="I120" s="54"/>
      <c r="J120" s="48"/>
      <c r="K120" s="48">
        <v>19.89</v>
      </c>
      <c r="L120" s="66" t="s">
        <v>116</v>
      </c>
    </row>
    <row r="121" s="37" customFormat="1" ht="17" customHeight="1" spans="1:12">
      <c r="A121" s="53"/>
      <c r="B121" s="50" t="s">
        <v>88</v>
      </c>
      <c r="C121" s="54"/>
      <c r="D121" s="54"/>
      <c r="E121" s="48"/>
      <c r="F121" s="48"/>
      <c r="G121" s="48"/>
      <c r="H121" s="52"/>
      <c r="I121" s="54"/>
      <c r="J121" s="48"/>
      <c r="K121" s="48">
        <v>172.5</v>
      </c>
      <c r="L121" s="66" t="s">
        <v>101</v>
      </c>
    </row>
    <row r="122" s="37" customFormat="1" ht="17" customHeight="1" spans="1:12">
      <c r="A122" s="53"/>
      <c r="B122" s="50" t="s">
        <v>88</v>
      </c>
      <c r="C122" s="54"/>
      <c r="D122" s="54"/>
      <c r="E122" s="48"/>
      <c r="F122" s="48"/>
      <c r="G122" s="48"/>
      <c r="H122" s="52"/>
      <c r="I122" s="54"/>
      <c r="J122" s="48"/>
      <c r="K122" s="48">
        <v>55.2</v>
      </c>
      <c r="L122" s="66" t="s">
        <v>102</v>
      </c>
    </row>
    <row r="123" s="37" customFormat="1" ht="17" customHeight="1" spans="1:12">
      <c r="A123" s="53"/>
      <c r="B123" s="50" t="s">
        <v>88</v>
      </c>
      <c r="C123" s="54"/>
      <c r="D123" s="54"/>
      <c r="E123" s="48"/>
      <c r="F123" s="48"/>
      <c r="G123" s="48"/>
      <c r="H123" s="52"/>
      <c r="I123" s="54"/>
      <c r="J123" s="48"/>
      <c r="K123" s="48">
        <v>63.825</v>
      </c>
      <c r="L123" s="66" t="s">
        <v>103</v>
      </c>
    </row>
    <row r="124" s="37" customFormat="1" ht="17" customHeight="1" spans="1:12">
      <c r="A124" s="53"/>
      <c r="B124" s="50" t="s">
        <v>73</v>
      </c>
      <c r="C124" s="54"/>
      <c r="D124" s="54"/>
      <c r="E124" s="48"/>
      <c r="F124" s="48"/>
      <c r="G124" s="48"/>
      <c r="H124" s="52"/>
      <c r="I124" s="54"/>
      <c r="J124" s="48">
        <v>151.58</v>
      </c>
      <c r="K124" s="48"/>
      <c r="L124" s="66" t="s">
        <v>104</v>
      </c>
    </row>
    <row r="125" s="37" customFormat="1" ht="17" customHeight="1" spans="1:12">
      <c r="A125" s="53"/>
      <c r="B125" s="50" t="s">
        <v>105</v>
      </c>
      <c r="C125" s="54"/>
      <c r="D125" s="54"/>
      <c r="E125" s="48"/>
      <c r="F125" s="48"/>
      <c r="G125" s="48"/>
      <c r="H125" s="52"/>
      <c r="I125" s="54"/>
      <c r="J125" s="48"/>
      <c r="K125" s="48">
        <v>61.425</v>
      </c>
      <c r="L125" s="66" t="s">
        <v>106</v>
      </c>
    </row>
    <row r="126" s="37" customFormat="1" ht="17" customHeight="1" spans="1:12">
      <c r="A126" s="53"/>
      <c r="B126" s="50" t="s">
        <v>78</v>
      </c>
      <c r="C126" s="54"/>
      <c r="D126" s="54"/>
      <c r="E126" s="48"/>
      <c r="F126" s="48"/>
      <c r="G126" s="48"/>
      <c r="H126" s="52"/>
      <c r="I126" s="54"/>
      <c r="J126" s="48"/>
      <c r="K126" s="48">
        <v>104.4</v>
      </c>
      <c r="L126" s="66" t="s">
        <v>107</v>
      </c>
    </row>
    <row r="127" s="37" customFormat="1" ht="17" customHeight="1" spans="1:12">
      <c r="A127" s="53"/>
      <c r="B127" s="50" t="s">
        <v>90</v>
      </c>
      <c r="C127" s="54"/>
      <c r="D127" s="54"/>
      <c r="E127" s="48"/>
      <c r="F127" s="48"/>
      <c r="G127" s="48"/>
      <c r="H127" s="52"/>
      <c r="I127" s="54"/>
      <c r="J127" s="48">
        <v>106.092</v>
      </c>
      <c r="K127" s="48"/>
      <c r="L127" s="66" t="s">
        <v>108</v>
      </c>
    </row>
    <row r="128" s="37" customFormat="1" ht="17" customHeight="1" spans="1:12">
      <c r="A128" s="53"/>
      <c r="B128" s="50" t="s">
        <v>109</v>
      </c>
      <c r="C128" s="54"/>
      <c r="D128" s="54"/>
      <c r="E128" s="48"/>
      <c r="F128" s="48"/>
      <c r="G128" s="48"/>
      <c r="H128" s="52"/>
      <c r="I128" s="54"/>
      <c r="J128" s="48"/>
      <c r="K128" s="48">
        <v>29.1</v>
      </c>
      <c r="L128" s="66" t="s">
        <v>110</v>
      </c>
    </row>
    <row r="129" s="37" customFormat="1" ht="17" customHeight="1" spans="1:12">
      <c r="A129" s="53"/>
      <c r="B129" s="50" t="s">
        <v>109</v>
      </c>
      <c r="C129" s="54"/>
      <c r="D129" s="54"/>
      <c r="E129" s="48"/>
      <c r="F129" s="48"/>
      <c r="G129" s="48"/>
      <c r="H129" s="52"/>
      <c r="I129" s="54"/>
      <c r="J129" s="48"/>
      <c r="K129" s="48">
        <v>113.88</v>
      </c>
      <c r="L129" s="66" t="s">
        <v>111</v>
      </c>
    </row>
    <row r="130" s="37" customFormat="1" ht="17" customHeight="1" spans="1:12">
      <c r="A130" s="53"/>
      <c r="B130" s="50" t="s">
        <v>51</v>
      </c>
      <c r="C130" s="54"/>
      <c r="D130" s="54"/>
      <c r="E130" s="48"/>
      <c r="F130" s="48"/>
      <c r="G130" s="48"/>
      <c r="H130" s="52"/>
      <c r="I130" s="54"/>
      <c r="J130" s="48">
        <v>38.3748</v>
      </c>
      <c r="K130" s="48"/>
      <c r="L130" s="66" t="s">
        <v>112</v>
      </c>
    </row>
    <row r="131" s="37" customFormat="1" ht="17" customHeight="1" spans="1:12">
      <c r="A131" s="53"/>
      <c r="B131" s="50" t="s">
        <v>117</v>
      </c>
      <c r="C131" s="54"/>
      <c r="D131" s="54"/>
      <c r="E131" s="48"/>
      <c r="F131" s="48"/>
      <c r="G131" s="48"/>
      <c r="H131" s="52"/>
      <c r="I131" s="54"/>
      <c r="J131" s="48"/>
      <c r="K131" s="48">
        <v>7.6475</v>
      </c>
      <c r="L131" s="66" t="s">
        <v>118</v>
      </c>
    </row>
    <row r="132" s="37" customFormat="1" ht="17" customHeight="1" spans="1:12">
      <c r="A132" s="56"/>
      <c r="B132" s="50" t="s">
        <v>42</v>
      </c>
      <c r="C132" s="55"/>
      <c r="D132" s="55"/>
      <c r="E132" s="48"/>
      <c r="F132" s="48"/>
      <c r="G132" s="48"/>
      <c r="H132" s="52"/>
      <c r="I132" s="55"/>
      <c r="J132" s="48">
        <v>137.37</v>
      </c>
      <c r="K132" s="48"/>
      <c r="L132" s="66" t="s">
        <v>113</v>
      </c>
    </row>
    <row r="133" s="37" customFormat="1" ht="17" customHeight="1" spans="1:12">
      <c r="A133" s="49">
        <v>12</v>
      </c>
      <c r="B133" s="50" t="s">
        <v>136</v>
      </c>
      <c r="C133" s="52">
        <f>D133+I133</f>
        <v>450.4021</v>
      </c>
      <c r="D133" s="52"/>
      <c r="E133" s="48"/>
      <c r="F133" s="48"/>
      <c r="G133" s="48"/>
      <c r="H133" s="52"/>
      <c r="I133" s="52">
        <f>SUM(J133:K140)</f>
        <v>450.4021</v>
      </c>
      <c r="J133" s="48"/>
      <c r="K133" s="48">
        <v>80</v>
      </c>
      <c r="L133" s="66" t="s">
        <v>137</v>
      </c>
    </row>
    <row r="134" s="37" customFormat="1" ht="17" customHeight="1" spans="1:12">
      <c r="A134" s="53"/>
      <c r="B134" s="50" t="s">
        <v>42</v>
      </c>
      <c r="C134" s="52"/>
      <c r="D134" s="52"/>
      <c r="E134" s="48"/>
      <c r="F134" s="48"/>
      <c r="G134" s="48"/>
      <c r="H134" s="52"/>
      <c r="I134" s="52"/>
      <c r="J134" s="48"/>
      <c r="K134" s="48">
        <v>114.8</v>
      </c>
      <c r="L134" s="66" t="s">
        <v>124</v>
      </c>
    </row>
    <row r="135" s="36" customFormat="1" spans="1:13">
      <c r="A135" s="53"/>
      <c r="B135" s="72">
        <v>24</v>
      </c>
      <c r="C135" s="52"/>
      <c r="D135" s="52"/>
      <c r="E135" s="70"/>
      <c r="F135" s="70"/>
      <c r="G135" s="70"/>
      <c r="H135" s="70"/>
      <c r="I135" s="52"/>
      <c r="J135" s="70"/>
      <c r="K135" s="70">
        <v>82</v>
      </c>
      <c r="L135" s="66" t="s">
        <v>123</v>
      </c>
      <c r="M135" s="37"/>
    </row>
    <row r="136" s="36" customFormat="1" spans="1:13">
      <c r="A136" s="53"/>
      <c r="B136" s="72">
        <v>27</v>
      </c>
      <c r="C136" s="52"/>
      <c r="D136" s="52"/>
      <c r="E136" s="70"/>
      <c r="F136" s="70"/>
      <c r="G136" s="70"/>
      <c r="H136" s="70"/>
      <c r="I136" s="52"/>
      <c r="J136" s="70"/>
      <c r="K136" s="48">
        <v>23.925</v>
      </c>
      <c r="L136" s="66" t="s">
        <v>125</v>
      </c>
      <c r="M136" s="37"/>
    </row>
    <row r="137" s="36" customFormat="1" spans="1:13">
      <c r="A137" s="53"/>
      <c r="B137" s="72">
        <v>9</v>
      </c>
      <c r="C137" s="52"/>
      <c r="D137" s="52"/>
      <c r="E137" s="70"/>
      <c r="F137" s="70"/>
      <c r="G137" s="70"/>
      <c r="H137" s="70"/>
      <c r="I137" s="52"/>
      <c r="J137" s="48">
        <v>58.1994</v>
      </c>
      <c r="K137" s="48"/>
      <c r="L137" s="66" t="s">
        <v>121</v>
      </c>
      <c r="M137" s="37"/>
    </row>
    <row r="138" s="36" customFormat="1" spans="1:13">
      <c r="A138" s="53"/>
      <c r="B138" s="72">
        <v>9</v>
      </c>
      <c r="C138" s="52"/>
      <c r="D138" s="52"/>
      <c r="E138" s="70"/>
      <c r="F138" s="70"/>
      <c r="G138" s="70"/>
      <c r="H138" s="70"/>
      <c r="I138" s="52"/>
      <c r="J138" s="48">
        <v>10.01</v>
      </c>
      <c r="K138" s="48"/>
      <c r="L138" s="66" t="s">
        <v>127</v>
      </c>
      <c r="M138" s="37"/>
    </row>
    <row r="139" s="36" customFormat="1" spans="1:13">
      <c r="A139" s="53"/>
      <c r="B139" s="72">
        <v>28</v>
      </c>
      <c r="C139" s="52"/>
      <c r="D139" s="52"/>
      <c r="E139" s="70"/>
      <c r="F139" s="70"/>
      <c r="G139" s="70"/>
      <c r="H139" s="70"/>
      <c r="I139" s="52"/>
      <c r="J139" s="48">
        <v>23.5627</v>
      </c>
      <c r="K139" s="48"/>
      <c r="L139" s="66" t="s">
        <v>128</v>
      </c>
      <c r="M139" s="37"/>
    </row>
    <row r="140" s="36" customFormat="1" spans="1:13">
      <c r="A140" s="53"/>
      <c r="B140" s="72">
        <v>28</v>
      </c>
      <c r="C140" s="52"/>
      <c r="D140" s="52"/>
      <c r="E140" s="70"/>
      <c r="F140" s="70"/>
      <c r="G140" s="70"/>
      <c r="H140" s="70"/>
      <c r="I140" s="52"/>
      <c r="J140" s="48"/>
      <c r="K140" s="48">
        <v>57.905</v>
      </c>
      <c r="L140" s="66" t="s">
        <v>129</v>
      </c>
      <c r="M140" s="37"/>
    </row>
  </sheetData>
  <mergeCells count="62">
    <mergeCell ref="A1:L1"/>
    <mergeCell ref="A2:B2"/>
    <mergeCell ref="D2:H2"/>
    <mergeCell ref="I2:K2"/>
    <mergeCell ref="E3:F3"/>
    <mergeCell ref="G3:H3"/>
    <mergeCell ref="J3:K3"/>
    <mergeCell ref="A5:B5"/>
    <mergeCell ref="A3:A4"/>
    <mergeCell ref="A6:A15"/>
    <mergeCell ref="A16:A22"/>
    <mergeCell ref="A23:A37"/>
    <mergeCell ref="A38:A48"/>
    <mergeCell ref="A49:A63"/>
    <mergeCell ref="A64:A74"/>
    <mergeCell ref="A75:A83"/>
    <mergeCell ref="A84:A91"/>
    <mergeCell ref="A92:A106"/>
    <mergeCell ref="A107:A117"/>
    <mergeCell ref="A118:A132"/>
    <mergeCell ref="A133:A140"/>
    <mergeCell ref="B3:B4"/>
    <mergeCell ref="C2:C4"/>
    <mergeCell ref="C6:C15"/>
    <mergeCell ref="C16:C22"/>
    <mergeCell ref="C23:C37"/>
    <mergeCell ref="C38:C48"/>
    <mergeCell ref="C49:C63"/>
    <mergeCell ref="C64:C74"/>
    <mergeCell ref="C75:C83"/>
    <mergeCell ref="C84:C91"/>
    <mergeCell ref="C92:C106"/>
    <mergeCell ref="C107:C117"/>
    <mergeCell ref="C118:C132"/>
    <mergeCell ref="C133:C140"/>
    <mergeCell ref="D3:D4"/>
    <mergeCell ref="D6:D15"/>
    <mergeCell ref="D16:D22"/>
    <mergeCell ref="D23:D37"/>
    <mergeCell ref="D38:D48"/>
    <mergeCell ref="D49:D63"/>
    <mergeCell ref="D64:D74"/>
    <mergeCell ref="D75:D83"/>
    <mergeCell ref="D84:D91"/>
    <mergeCell ref="D92:D106"/>
    <mergeCell ref="D107:D117"/>
    <mergeCell ref="D118:D132"/>
    <mergeCell ref="D133:D140"/>
    <mergeCell ref="I3:I4"/>
    <mergeCell ref="I6:I15"/>
    <mergeCell ref="I16:I22"/>
    <mergeCell ref="I23:I37"/>
    <mergeCell ref="I38:I48"/>
    <mergeCell ref="I49:I63"/>
    <mergeCell ref="I64:I74"/>
    <mergeCell ref="I75:I83"/>
    <mergeCell ref="I84:I91"/>
    <mergeCell ref="I92:I106"/>
    <mergeCell ref="I107:I117"/>
    <mergeCell ref="I118:I132"/>
    <mergeCell ref="I133:I140"/>
    <mergeCell ref="L2:L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0"/>
  <sheetViews>
    <sheetView tabSelected="1" workbookViewId="0">
      <selection activeCell="F15" sqref="F15"/>
    </sheetView>
  </sheetViews>
  <sheetFormatPr defaultColWidth="9" defaultRowHeight="13.5"/>
  <cols>
    <col min="1" max="1" width="7.375" style="3" customWidth="1"/>
    <col min="2" max="2" width="14.125" style="3" customWidth="1"/>
    <col min="3" max="3" width="39.75" style="3" customWidth="1"/>
    <col min="4" max="4" width="9.375" style="3" customWidth="1"/>
    <col min="5" max="5" width="23" style="3" customWidth="1"/>
    <col min="6" max="7" width="12.75" style="3" customWidth="1"/>
    <col min="8" max="16374" width="8.88333333333333" style="3"/>
    <col min="16375" max="16376" width="9" style="3"/>
    <col min="16377" max="16377" width="9" style="18"/>
    <col min="16378" max="16384" width="9" style="3"/>
  </cols>
  <sheetData>
    <row r="1" s="16" customFormat="1" ht="25" customHeight="1" spans="1:16383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35"/>
      <c r="XEX1" s="1"/>
      <c r="XEY1" s="1"/>
      <c r="XEZ1" s="1"/>
      <c r="XFA1" s="1"/>
      <c r="XFB1" s="1"/>
      <c r="XFC1" s="1"/>
    </row>
    <row r="2" s="3" customFormat="1" ht="37" customHeight="1" spans="1:16377">
      <c r="A2" s="19" t="s">
        <v>139</v>
      </c>
      <c r="B2" s="19"/>
      <c r="C2" s="19"/>
      <c r="D2" s="19"/>
      <c r="E2" s="19"/>
      <c r="XEW2" s="18"/>
    </row>
    <row r="3" s="3" customFormat="1" ht="21.9" customHeight="1" spans="2:16377">
      <c r="B3" s="4"/>
      <c r="C3" s="4"/>
      <c r="E3" s="5" t="s">
        <v>15</v>
      </c>
      <c r="XEW3" s="18"/>
    </row>
    <row r="4" s="17" customFormat="1" ht="30" customHeight="1" spans="1:16383">
      <c r="A4" s="20" t="s">
        <v>140</v>
      </c>
      <c r="B4" s="20" t="s">
        <v>141</v>
      </c>
      <c r="C4" s="20" t="s">
        <v>142</v>
      </c>
      <c r="D4" s="21" t="s">
        <v>143</v>
      </c>
      <c r="E4" s="20" t="s">
        <v>30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X4" s="22"/>
      <c r="XEY4" s="22"/>
      <c r="XEZ4" s="22"/>
      <c r="XFA4" s="22"/>
      <c r="XFB4" s="22"/>
      <c r="XFC4" s="22"/>
    </row>
    <row r="5" s="17" customFormat="1" ht="30" customHeight="1" spans="1:16383">
      <c r="A5" s="20"/>
      <c r="B5" s="20"/>
      <c r="C5" s="20" t="s">
        <v>144</v>
      </c>
      <c r="D5" s="23">
        <f>SUM(D6:D18)</f>
        <v>8048</v>
      </c>
      <c r="E5" s="20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X5" s="22"/>
      <c r="XEY5" s="22"/>
      <c r="XEZ5" s="22"/>
      <c r="XFA5" s="22"/>
      <c r="XFB5" s="22"/>
      <c r="XFC5" s="22"/>
    </row>
    <row r="6" s="18" customFormat="1" ht="30" customHeight="1" spans="1:5">
      <c r="A6" s="24">
        <v>1</v>
      </c>
      <c r="B6" s="25" t="s">
        <v>145</v>
      </c>
      <c r="C6" s="26" t="s">
        <v>146</v>
      </c>
      <c r="D6" s="27">
        <v>34</v>
      </c>
      <c r="E6" s="28"/>
    </row>
    <row r="7" s="3" customFormat="1" ht="30" customHeight="1" spans="1:16377">
      <c r="A7" s="24">
        <v>2</v>
      </c>
      <c r="B7" s="25" t="s">
        <v>147</v>
      </c>
      <c r="C7" s="26" t="s">
        <v>148</v>
      </c>
      <c r="D7" s="27">
        <v>348</v>
      </c>
      <c r="E7" s="28"/>
      <c r="XEW7" s="18"/>
    </row>
    <row r="8" s="18" customFormat="1" ht="30" customHeight="1" spans="1:5">
      <c r="A8" s="24">
        <v>3</v>
      </c>
      <c r="B8" s="25" t="s">
        <v>149</v>
      </c>
      <c r="C8" s="26" t="s">
        <v>150</v>
      </c>
      <c r="D8" s="27">
        <v>900</v>
      </c>
      <c r="E8" s="28"/>
    </row>
    <row r="9" s="3" customFormat="1" ht="30" customHeight="1" spans="1:16377">
      <c r="A9" s="24">
        <v>4</v>
      </c>
      <c r="B9" s="25" t="s">
        <v>145</v>
      </c>
      <c r="C9" s="26" t="s">
        <v>151</v>
      </c>
      <c r="D9" s="27">
        <v>500</v>
      </c>
      <c r="E9" s="28"/>
      <c r="XEW9" s="18"/>
    </row>
    <row r="10" s="3" customFormat="1" ht="30" customHeight="1" spans="1:16377">
      <c r="A10" s="24">
        <v>5</v>
      </c>
      <c r="B10" s="25" t="s">
        <v>152</v>
      </c>
      <c r="C10" s="26" t="s">
        <v>153</v>
      </c>
      <c r="D10" s="27">
        <v>1000</v>
      </c>
      <c r="E10" s="28"/>
      <c r="XEW10" s="18"/>
    </row>
    <row r="11" s="3" customFormat="1" ht="30" customHeight="1" spans="1:16377">
      <c r="A11" s="24">
        <v>6</v>
      </c>
      <c r="B11" s="25" t="s">
        <v>154</v>
      </c>
      <c r="C11" s="25" t="s">
        <v>155</v>
      </c>
      <c r="D11" s="27">
        <v>266</v>
      </c>
      <c r="E11" s="29"/>
      <c r="XEW11" s="18"/>
    </row>
    <row r="12" ht="30" customHeight="1" spans="1:5">
      <c r="A12" s="24">
        <v>7</v>
      </c>
      <c r="B12" s="25" t="s">
        <v>156</v>
      </c>
      <c r="C12" s="26" t="s">
        <v>157</v>
      </c>
      <c r="D12" s="27">
        <v>300</v>
      </c>
      <c r="E12" s="30"/>
    </row>
    <row r="13" ht="30" customHeight="1" spans="1:5">
      <c r="A13" s="24">
        <v>8</v>
      </c>
      <c r="B13" s="25" t="s">
        <v>158</v>
      </c>
      <c r="C13" s="25" t="s">
        <v>159</v>
      </c>
      <c r="D13" s="31">
        <v>1140</v>
      </c>
      <c r="E13" s="30"/>
    </row>
    <row r="14" ht="30" customHeight="1" spans="1:5">
      <c r="A14" s="24">
        <v>9</v>
      </c>
      <c r="B14" s="25" t="s">
        <v>145</v>
      </c>
      <c r="C14" s="25" t="s">
        <v>160</v>
      </c>
      <c r="D14" s="31">
        <v>2000</v>
      </c>
      <c r="E14" s="30"/>
    </row>
    <row r="15" ht="30" customHeight="1" spans="1:5">
      <c r="A15" s="24">
        <v>10</v>
      </c>
      <c r="B15" s="25" t="s">
        <v>154</v>
      </c>
      <c r="C15" s="25" t="s">
        <v>155</v>
      </c>
      <c r="D15" s="31">
        <v>134</v>
      </c>
      <c r="E15" s="30"/>
    </row>
    <row r="16" ht="30" customHeight="1" spans="1:5">
      <c r="A16" s="24">
        <v>11</v>
      </c>
      <c r="B16" s="25" t="s">
        <v>154</v>
      </c>
      <c r="C16" s="25" t="s">
        <v>161</v>
      </c>
      <c r="D16" s="31">
        <v>150</v>
      </c>
      <c r="E16" s="30"/>
    </row>
    <row r="17" ht="30" customHeight="1" spans="1:5">
      <c r="A17" s="24">
        <v>12</v>
      </c>
      <c r="B17" s="25" t="s">
        <v>156</v>
      </c>
      <c r="C17" s="25" t="s">
        <v>157</v>
      </c>
      <c r="D17" s="31">
        <v>500</v>
      </c>
      <c r="E17" s="30"/>
    </row>
    <row r="18" ht="30" customHeight="1" spans="1:5">
      <c r="A18" s="24">
        <v>13</v>
      </c>
      <c r="B18" s="25" t="s">
        <v>162</v>
      </c>
      <c r="C18" s="25" t="s">
        <v>163</v>
      </c>
      <c r="D18" s="31">
        <v>776</v>
      </c>
      <c r="E18" s="30"/>
    </row>
    <row r="19" ht="30" customHeight="1" spans="2:2">
      <c r="B19" s="32"/>
    </row>
    <row r="20" ht="30" customHeight="1" spans="1:5">
      <c r="A20" s="19" t="s">
        <v>164</v>
      </c>
      <c r="B20" s="19"/>
      <c r="C20" s="19"/>
      <c r="D20" s="19"/>
      <c r="E20" s="19"/>
    </row>
    <row r="21" ht="30" customHeight="1" spans="2:5">
      <c r="B21" s="4"/>
      <c r="C21" s="4"/>
      <c r="E21" s="5" t="s">
        <v>15</v>
      </c>
    </row>
    <row r="22" ht="30" customHeight="1" spans="1:5">
      <c r="A22" s="20" t="s">
        <v>140</v>
      </c>
      <c r="B22" s="20" t="s">
        <v>141</v>
      </c>
      <c r="C22" s="20" t="s">
        <v>142</v>
      </c>
      <c r="D22" s="21" t="s">
        <v>165</v>
      </c>
      <c r="E22" s="20" t="s">
        <v>30</v>
      </c>
    </row>
    <row r="23" ht="30" customHeight="1" spans="1:5">
      <c r="A23" s="20"/>
      <c r="B23" s="20"/>
      <c r="C23" s="20" t="s">
        <v>144</v>
      </c>
      <c r="D23" s="23">
        <f>SUM(D24:D30)</f>
        <v>49900</v>
      </c>
      <c r="E23" s="20"/>
    </row>
    <row r="24" ht="30" customHeight="1" spans="1:5">
      <c r="A24" s="24">
        <v>1</v>
      </c>
      <c r="B24" s="33" t="s">
        <v>166</v>
      </c>
      <c r="C24" s="33" t="s">
        <v>167</v>
      </c>
      <c r="D24" s="34">
        <v>10000</v>
      </c>
      <c r="E24" s="28"/>
    </row>
    <row r="25" ht="30" customHeight="1" spans="1:5">
      <c r="A25" s="24">
        <v>2</v>
      </c>
      <c r="B25" s="33" t="s">
        <v>168</v>
      </c>
      <c r="C25" s="33" t="s">
        <v>169</v>
      </c>
      <c r="D25" s="34">
        <v>4100</v>
      </c>
      <c r="E25" s="28"/>
    </row>
    <row r="26" ht="30" customHeight="1" spans="1:5">
      <c r="A26" s="24">
        <v>3</v>
      </c>
      <c r="B26" s="33" t="s">
        <v>168</v>
      </c>
      <c r="C26" s="33" t="s">
        <v>169</v>
      </c>
      <c r="D26" s="34">
        <v>3100</v>
      </c>
      <c r="E26" s="29"/>
    </row>
    <row r="27" ht="30" customHeight="1" spans="1:5">
      <c r="A27" s="24">
        <v>4</v>
      </c>
      <c r="B27" s="33" t="s">
        <v>162</v>
      </c>
      <c r="C27" s="33" t="s">
        <v>170</v>
      </c>
      <c r="D27" s="34">
        <v>2400</v>
      </c>
      <c r="E27" s="29"/>
    </row>
    <row r="28" ht="30" customHeight="1" spans="1:5">
      <c r="A28" s="24">
        <v>5</v>
      </c>
      <c r="B28" s="33" t="s">
        <v>171</v>
      </c>
      <c r="C28" s="33" t="s">
        <v>172</v>
      </c>
      <c r="D28" s="34">
        <v>6000</v>
      </c>
      <c r="E28" s="29"/>
    </row>
    <row r="29" ht="30" customHeight="1" spans="1:5">
      <c r="A29" s="24">
        <v>6</v>
      </c>
      <c r="B29" s="33" t="s">
        <v>156</v>
      </c>
      <c r="C29" s="33" t="s">
        <v>173</v>
      </c>
      <c r="D29" s="34">
        <v>13000</v>
      </c>
      <c r="E29" s="29"/>
    </row>
    <row r="30" ht="32" customHeight="1" spans="1:5">
      <c r="A30" s="24">
        <v>7</v>
      </c>
      <c r="B30" s="33" t="s">
        <v>174</v>
      </c>
      <c r="C30" s="33" t="s">
        <v>175</v>
      </c>
      <c r="D30" s="34">
        <v>11300</v>
      </c>
      <c r="E30" s="30"/>
    </row>
  </sheetData>
  <mergeCells count="4">
    <mergeCell ref="A2:E2"/>
    <mergeCell ref="B3:C3"/>
    <mergeCell ref="A20:E20"/>
    <mergeCell ref="B21:C21"/>
  </mergeCells>
  <conditionalFormatting sqref="C2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2" sqref="A2:E2"/>
    </sheetView>
  </sheetViews>
  <sheetFormatPr defaultColWidth="9" defaultRowHeight="35" customHeight="1" outlineLevelCol="4"/>
  <cols>
    <col min="2" max="2" width="14.25" customWidth="1"/>
    <col min="3" max="3" width="37.5" customWidth="1"/>
    <col min="4" max="4" width="19.25" customWidth="1"/>
    <col min="5" max="5" width="15.5" customWidth="1"/>
  </cols>
  <sheetData>
    <row r="1" customHeight="1" spans="1:5">
      <c r="A1" s="1" t="s">
        <v>176</v>
      </c>
      <c r="B1" s="1"/>
      <c r="C1" s="1"/>
      <c r="D1" s="1"/>
      <c r="E1" s="1"/>
    </row>
    <row r="2" customHeight="1" spans="1:5">
      <c r="A2" s="2" t="s">
        <v>177</v>
      </c>
      <c r="B2" s="2"/>
      <c r="C2" s="2"/>
      <c r="D2" s="2"/>
      <c r="E2" s="2"/>
    </row>
    <row r="3" customHeight="1" spans="1:5">
      <c r="A3" s="3"/>
      <c r="B3" s="4"/>
      <c r="C3" s="4"/>
      <c r="D3" s="3"/>
      <c r="E3" s="5" t="s">
        <v>15</v>
      </c>
    </row>
    <row r="4" customHeight="1" spans="1:5">
      <c r="A4" s="6" t="s">
        <v>140</v>
      </c>
      <c r="B4" s="6" t="s">
        <v>141</v>
      </c>
      <c r="C4" s="6" t="s">
        <v>142</v>
      </c>
      <c r="D4" s="7" t="s">
        <v>143</v>
      </c>
      <c r="E4" s="6" t="s">
        <v>178</v>
      </c>
    </row>
    <row r="5" customHeight="1" spans="1:5">
      <c r="A5" s="6"/>
      <c r="B5" s="6"/>
      <c r="C5" s="6" t="s">
        <v>144</v>
      </c>
      <c r="D5" s="8">
        <f>SUM(D6:D9)</f>
        <v>0</v>
      </c>
      <c r="E5" s="6"/>
    </row>
    <row r="6" customHeight="1" spans="1:5">
      <c r="A6" s="9"/>
      <c r="B6" s="10"/>
      <c r="C6" s="11"/>
      <c r="D6" s="12"/>
      <c r="E6" s="13"/>
    </row>
    <row r="7" customHeight="1" spans="1:5">
      <c r="A7" s="9"/>
      <c r="B7" s="10"/>
      <c r="C7" s="11"/>
      <c r="D7" s="12"/>
      <c r="E7" s="13"/>
    </row>
    <row r="8" customHeight="1" spans="1:5">
      <c r="A8" s="9"/>
      <c r="B8" s="10"/>
      <c r="C8" s="11"/>
      <c r="D8" s="12"/>
      <c r="E8" s="13"/>
    </row>
    <row r="9" customHeight="1" spans="1:5">
      <c r="A9" s="9"/>
      <c r="B9" s="10"/>
      <c r="C9" s="11"/>
      <c r="D9" s="12"/>
      <c r="E9" s="13"/>
    </row>
    <row r="10" customHeight="1" spans="1:5">
      <c r="A10" s="14" t="s">
        <v>179</v>
      </c>
      <c r="B10" s="15"/>
      <c r="C10" s="15"/>
      <c r="D10" s="15"/>
      <c r="E10" s="15"/>
    </row>
    <row r="11" customHeight="1" spans="1:5">
      <c r="A11" s="15"/>
      <c r="B11" s="15"/>
      <c r="C11" s="15"/>
      <c r="D11" s="15"/>
      <c r="E11" s="15"/>
    </row>
  </sheetData>
  <mergeCells count="3">
    <mergeCell ref="A2:E2"/>
    <mergeCell ref="B3:C3"/>
    <mergeCell ref="A10:E1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2024年地方政府债务限额及余额情况表</vt:lpstr>
      <vt:lpstr>2024年本级地方政府债券（含再融资债券）发行及还本付息额</vt:lpstr>
      <vt:lpstr>2025年度地方政府债券还本付息预算数表</vt:lpstr>
      <vt:lpstr>2024年本地区及本级地方政府债券资金使用安排表</vt:lpstr>
      <vt:lpstr>2025年本地区及本级地方政府债券资金使用安排表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甫</cp:lastModifiedBy>
  <dcterms:created xsi:type="dcterms:W3CDTF">2023-02-07T01:24:00Z</dcterms:created>
  <dcterms:modified xsi:type="dcterms:W3CDTF">2025-03-18T01:40:32Z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256958A7F0C84B9EB7533172EE37B048_13</vt:lpwstr>
  </property>
  <property fmtid="{D5CDD505-2E9C-101B-9397-08002B2CF9AE}" pid="3" name="KSOProductBuildVer">
    <vt:lpwstr>2052-12.1.0.20305</vt:lpwstr>
  </property>
</Properties>
</file>