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20340" windowHeight="10125" activeTab="1"/>
  </bookViews>
  <sheets>
    <sheet name="收支总表" sheetId="6" r:id="rId1"/>
    <sheet name="收入总表" sheetId="4" r:id="rId2"/>
    <sheet name="非税征收表" sheetId="10" r:id="rId3"/>
    <sheet name="支出总表" sheetId="12" r:id="rId4"/>
    <sheet name="支出分类表" sheetId="13" r:id="rId5"/>
    <sheet name="工资福利支出" sheetId="14" r:id="rId6"/>
    <sheet name="商品和服务支出" sheetId="15" r:id="rId7"/>
    <sheet name="对个人和家庭的补助" sheetId="16" r:id="rId8"/>
    <sheet name="公共财政拨款预算表" sheetId="18" r:id="rId9"/>
    <sheet name="政府性基金支出预算表" sheetId="20" r:id="rId10"/>
    <sheet name="纳入专户管理的非税收入预算表" sheetId="22" r:id="rId11"/>
    <sheet name="经费拨款支出预算表" sheetId="24" r:id="rId12"/>
    <sheet name="专项资金预算汇总表" sheetId="26" r:id="rId13"/>
    <sheet name="专项资金绩效目标表" sheetId="27" r:id="rId14"/>
    <sheet name="政府采购表" sheetId="28" r:id="rId15"/>
    <sheet name="政府购买服务支出预算表" sheetId="29" r:id="rId16"/>
    <sheet name="单位基本情况信息表" sheetId="30" r:id="rId17"/>
    <sheet name="新增资产配置表" sheetId="32" r:id="rId18"/>
    <sheet name="单位人员情况表" sheetId="33" r:id="rId19"/>
    <sheet name="非税收入征收计划明细表" sheetId="34" r:id="rId20"/>
    <sheet name="三公经费表" sheetId="35" r:id="rId21"/>
  </sheets>
  <definedNames>
    <definedName name="_xlnm.Print_Area" localSheetId="16">单位基本情况信息表!$A$1:$V$40</definedName>
    <definedName name="_xlnm.Print_Area" localSheetId="7">对个人和家庭的补助!$A$1:$Q$75</definedName>
    <definedName name="_xlnm.Print_Area" localSheetId="19">非税收入征收计划明细表!$A$1:$U$10</definedName>
    <definedName name="_xlnm.Print_Area" localSheetId="2">非税征收表!$A$1:$AA$10</definedName>
    <definedName name="_xlnm.Print_Area" localSheetId="5">工资福利支出!$A$1:$T$81</definedName>
    <definedName name="_xlnm.Print_Area" localSheetId="8">公共财政拨款预算表!$A$1:$V$86</definedName>
    <definedName name="_xlnm.Print_Area" localSheetId="11">经费拨款支出预算表!$A$1:$V$86</definedName>
    <definedName name="_xlnm.Print_Area" localSheetId="10">纳入专户管理的非税收入预算表!$A$1:$V$7</definedName>
    <definedName name="_xlnm.Print_Area" localSheetId="20">三公经费表!$A$1:$L$8</definedName>
    <definedName name="_xlnm.Print_Area" localSheetId="6">商品和服务支出!$A$1:$AG$14</definedName>
    <definedName name="_xlnm.Print_Area" localSheetId="1">收入总表!$A$1:$T$43</definedName>
    <definedName name="_xlnm.Print_Area" localSheetId="0">收支总表!$A$1:$F$29</definedName>
    <definedName name="_xlnm.Print_Area" localSheetId="14">政府采购表!$A$1:$AD$16</definedName>
    <definedName name="_xlnm.Print_Area" localSheetId="15">政府购买服务支出预算表!$A$1:$O$7</definedName>
    <definedName name="_xlnm.Print_Area" localSheetId="9">政府性基金支出预算表!$A$1:$V$13</definedName>
    <definedName name="_xlnm.Print_Area" localSheetId="4">支出分类表!$A$1:$V$86</definedName>
    <definedName name="_xlnm.Print_Area" localSheetId="3">支出总表!$A$1:$T$43</definedName>
    <definedName name="_xlnm.Print_Area" localSheetId="13">专项资金绩效目标表!$A$1:$J$38</definedName>
    <definedName name="_xlnm.Print_Area" localSheetId="12">专项资金预算汇总表!$A$1:$V$39</definedName>
    <definedName name="_xlnm.Print_Titles" localSheetId="16">单位基本情况信息表!$1:$7</definedName>
    <definedName name="_xlnm.Print_Titles" localSheetId="7">对个人和家庭的补助!$1:$6</definedName>
    <definedName name="_xlnm.Print_Titles" localSheetId="19">非税收入征收计划明细表!$1:$7</definedName>
    <definedName name="_xlnm.Print_Titles" localSheetId="2">非税征收表!$1:$8</definedName>
    <definedName name="_xlnm.Print_Titles" localSheetId="5">工资福利支出!$1:$6</definedName>
    <definedName name="_xlnm.Print_Titles" localSheetId="8">公共财政拨款预算表!$1:$7</definedName>
    <definedName name="_xlnm.Print_Titles" localSheetId="11">经费拨款支出预算表!$1:$7</definedName>
    <definedName name="_xlnm.Print_Titles" localSheetId="10">纳入专户管理的非税收入预算表!$1:$7</definedName>
    <definedName name="_xlnm.Print_Titles" localSheetId="20">三公经费表!$1:$6</definedName>
    <definedName name="_xlnm.Print_Titles" localSheetId="6">商品和服务支出!$1:$6</definedName>
    <definedName name="_xlnm.Print_Titles" localSheetId="1">收入总表!$1:$7</definedName>
    <definedName name="_xlnm.Print_Titles" localSheetId="0">收支总表!$1:$5</definedName>
    <definedName name="_xlnm.Print_Titles" localSheetId="14">政府采购表!$1:$8</definedName>
    <definedName name="_xlnm.Print_Titles" localSheetId="15">政府购买服务支出预算表!$1:$7</definedName>
    <definedName name="_xlnm.Print_Titles" localSheetId="9">政府性基金支出预算表!$1:$7</definedName>
    <definedName name="_xlnm.Print_Titles" localSheetId="4">支出分类表!$1:$7</definedName>
    <definedName name="_xlnm.Print_Titles" localSheetId="3">支出总表!$1:$7</definedName>
    <definedName name="_xlnm.Print_Titles" localSheetId="13">专项资金绩效目标表!$1:$6</definedName>
    <definedName name="_xlnm.Print_Titles" localSheetId="12">专项资金预算汇总表!$1:$7</definedName>
  </definedNames>
  <calcPr calcId="125725"/>
</workbook>
</file>

<file path=xl/calcChain.xml><?xml version="1.0" encoding="utf-8"?>
<calcChain xmlns="http://schemas.openxmlformats.org/spreadsheetml/2006/main">
  <c r="L7" i="35"/>
  <c r="K7"/>
  <c r="J7"/>
  <c r="I7"/>
  <c r="H7"/>
  <c r="G7"/>
  <c r="F7"/>
  <c r="E7"/>
  <c r="D7"/>
  <c r="C7"/>
  <c r="U8" i="34"/>
  <c r="T8"/>
  <c r="S8"/>
  <c r="R8"/>
  <c r="Q8"/>
  <c r="P8"/>
  <c r="O8"/>
  <c r="N8"/>
  <c r="M8"/>
  <c r="L8"/>
  <c r="K8"/>
  <c r="J8"/>
  <c r="I8"/>
  <c r="H8"/>
  <c r="G8"/>
  <c r="F8"/>
  <c r="E8"/>
  <c r="AD9" i="33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Z9" i="32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V8" i="30"/>
  <c r="U8"/>
  <c r="T8"/>
  <c r="S8"/>
  <c r="R8"/>
  <c r="Q8"/>
  <c r="P8"/>
  <c r="O8"/>
  <c r="N8"/>
  <c r="M8"/>
  <c r="L8"/>
  <c r="K8"/>
  <c r="J8"/>
  <c r="I8"/>
  <c r="H8"/>
  <c r="G8"/>
  <c r="F8"/>
  <c r="E8"/>
  <c r="D8"/>
  <c r="C8"/>
  <c r="AD10" i="28"/>
  <c r="AD9" s="1"/>
  <c r="AC10"/>
  <c r="AC9" s="1"/>
  <c r="AB10"/>
  <c r="AB9" s="1"/>
  <c r="AA10"/>
  <c r="AA9" s="1"/>
  <c r="Z10"/>
  <c r="Z9" s="1"/>
  <c r="Y10"/>
  <c r="Y9" s="1"/>
  <c r="X10"/>
  <c r="X9" s="1"/>
  <c r="W10"/>
  <c r="W9" s="1"/>
  <c r="V10"/>
  <c r="V9" s="1"/>
  <c r="U10"/>
  <c r="U9" s="1"/>
  <c r="T10"/>
  <c r="T9" s="1"/>
  <c r="S10"/>
  <c r="S9" s="1"/>
  <c r="R10"/>
  <c r="R9" s="1"/>
  <c r="Q10"/>
  <c r="Q9" s="1"/>
  <c r="P10"/>
  <c r="O10"/>
  <c r="O9" s="1"/>
  <c r="N10"/>
  <c r="N9" s="1"/>
  <c r="L10"/>
  <c r="L9" s="1"/>
  <c r="P9"/>
  <c r="D8" i="27"/>
  <c r="D7" s="1"/>
  <c r="V9" i="26"/>
  <c r="V8" s="1"/>
  <c r="U9"/>
  <c r="U8" s="1"/>
  <c r="T9"/>
  <c r="S9"/>
  <c r="S8" s="1"/>
  <c r="R9"/>
  <c r="R8" s="1"/>
  <c r="Q9"/>
  <c r="Q8" s="1"/>
  <c r="P9"/>
  <c r="P8" s="1"/>
  <c r="O9"/>
  <c r="O8" s="1"/>
  <c r="N9"/>
  <c r="N8" s="1"/>
  <c r="M9"/>
  <c r="M8" s="1"/>
  <c r="L9"/>
  <c r="L8" s="1"/>
  <c r="K9"/>
  <c r="K8" s="1"/>
  <c r="J9"/>
  <c r="J8" s="1"/>
  <c r="I9"/>
  <c r="I8" s="1"/>
  <c r="H9"/>
  <c r="H8" s="1"/>
  <c r="G9"/>
  <c r="G8" s="1"/>
  <c r="F9"/>
  <c r="F8" s="1"/>
  <c r="E9"/>
  <c r="E8" s="1"/>
  <c r="T8"/>
  <c r="V85" i="24"/>
  <c r="U85"/>
  <c r="T85"/>
  <c r="S85"/>
  <c r="R85"/>
  <c r="Q85"/>
  <c r="P85"/>
  <c r="O85"/>
  <c r="N85"/>
  <c r="M85"/>
  <c r="L85"/>
  <c r="K85"/>
  <c r="J85"/>
  <c r="I85"/>
  <c r="H85"/>
  <c r="G85"/>
  <c r="F85"/>
  <c r="V83"/>
  <c r="U83"/>
  <c r="T83"/>
  <c r="S83"/>
  <c r="R83"/>
  <c r="Q83"/>
  <c r="P83"/>
  <c r="O83"/>
  <c r="N83"/>
  <c r="M83"/>
  <c r="L83"/>
  <c r="K83"/>
  <c r="J83"/>
  <c r="I83"/>
  <c r="H83"/>
  <c r="G83"/>
  <c r="F83"/>
  <c r="V81"/>
  <c r="U81"/>
  <c r="T81"/>
  <c r="S81"/>
  <c r="R81"/>
  <c r="Q81"/>
  <c r="P81"/>
  <c r="O81"/>
  <c r="N81"/>
  <c r="M81"/>
  <c r="L81"/>
  <c r="K81"/>
  <c r="J81"/>
  <c r="I81"/>
  <c r="H81"/>
  <c r="G81"/>
  <c r="F81"/>
  <c r="V79"/>
  <c r="U79"/>
  <c r="T79"/>
  <c r="S79"/>
  <c r="R79"/>
  <c r="Q79"/>
  <c r="P79"/>
  <c r="O79"/>
  <c r="N79"/>
  <c r="M79"/>
  <c r="L79"/>
  <c r="K79"/>
  <c r="J79"/>
  <c r="I79"/>
  <c r="H79"/>
  <c r="G79"/>
  <c r="F79"/>
  <c r="V77"/>
  <c r="U77"/>
  <c r="T77"/>
  <c r="S77"/>
  <c r="R77"/>
  <c r="Q77"/>
  <c r="P77"/>
  <c r="O77"/>
  <c r="N77"/>
  <c r="M77"/>
  <c r="L77"/>
  <c r="K77"/>
  <c r="J77"/>
  <c r="I77"/>
  <c r="H77"/>
  <c r="G77"/>
  <c r="F77"/>
  <c r="V75"/>
  <c r="U75"/>
  <c r="T75"/>
  <c r="S75"/>
  <c r="R75"/>
  <c r="Q75"/>
  <c r="P75"/>
  <c r="O75"/>
  <c r="N75"/>
  <c r="M75"/>
  <c r="L75"/>
  <c r="K75"/>
  <c r="J75"/>
  <c r="I75"/>
  <c r="H75"/>
  <c r="G75"/>
  <c r="F75"/>
  <c r="V73"/>
  <c r="U73"/>
  <c r="T73"/>
  <c r="S73"/>
  <c r="R73"/>
  <c r="Q73"/>
  <c r="P73"/>
  <c r="O73"/>
  <c r="N73"/>
  <c r="M73"/>
  <c r="L73"/>
  <c r="K73"/>
  <c r="J73"/>
  <c r="I73"/>
  <c r="H73"/>
  <c r="G73"/>
  <c r="F73"/>
  <c r="V71"/>
  <c r="U71"/>
  <c r="T71"/>
  <c r="S71"/>
  <c r="R71"/>
  <c r="Q71"/>
  <c r="P71"/>
  <c r="O71"/>
  <c r="N71"/>
  <c r="M71"/>
  <c r="L71"/>
  <c r="K71"/>
  <c r="J71"/>
  <c r="I71"/>
  <c r="H71"/>
  <c r="G71"/>
  <c r="F71"/>
  <c r="V69"/>
  <c r="U69"/>
  <c r="T69"/>
  <c r="S69"/>
  <c r="R69"/>
  <c r="Q69"/>
  <c r="P69"/>
  <c r="O69"/>
  <c r="N69"/>
  <c r="M69"/>
  <c r="L69"/>
  <c r="K69"/>
  <c r="J69"/>
  <c r="I69"/>
  <c r="H69"/>
  <c r="G69"/>
  <c r="F69"/>
  <c r="V67"/>
  <c r="U67"/>
  <c r="T67"/>
  <c r="S67"/>
  <c r="R67"/>
  <c r="Q67"/>
  <c r="P67"/>
  <c r="O67"/>
  <c r="N67"/>
  <c r="M67"/>
  <c r="L67"/>
  <c r="K67"/>
  <c r="J67"/>
  <c r="I67"/>
  <c r="H67"/>
  <c r="G67"/>
  <c r="F67"/>
  <c r="V64"/>
  <c r="U64"/>
  <c r="T64"/>
  <c r="S64"/>
  <c r="R64"/>
  <c r="Q64"/>
  <c r="P64"/>
  <c r="O64"/>
  <c r="N64"/>
  <c r="M64"/>
  <c r="L64"/>
  <c r="K64"/>
  <c r="J64"/>
  <c r="I64"/>
  <c r="H64"/>
  <c r="G64"/>
  <c r="F64"/>
  <c r="V62"/>
  <c r="U62"/>
  <c r="T62"/>
  <c r="S62"/>
  <c r="R62"/>
  <c r="Q62"/>
  <c r="P62"/>
  <c r="O62"/>
  <c r="N62"/>
  <c r="M62"/>
  <c r="L62"/>
  <c r="K62"/>
  <c r="J62"/>
  <c r="I62"/>
  <c r="H62"/>
  <c r="G62"/>
  <c r="F62"/>
  <c r="V59"/>
  <c r="U59"/>
  <c r="T59"/>
  <c r="S59"/>
  <c r="R59"/>
  <c r="Q59"/>
  <c r="P59"/>
  <c r="O59"/>
  <c r="N59"/>
  <c r="M59"/>
  <c r="L59"/>
  <c r="K59"/>
  <c r="J59"/>
  <c r="I59"/>
  <c r="H59"/>
  <c r="G59"/>
  <c r="F59"/>
  <c r="V57"/>
  <c r="U57"/>
  <c r="T57"/>
  <c r="S57"/>
  <c r="R57"/>
  <c r="Q57"/>
  <c r="P57"/>
  <c r="O57"/>
  <c r="N57"/>
  <c r="M57"/>
  <c r="L57"/>
  <c r="K57"/>
  <c r="J57"/>
  <c r="I57"/>
  <c r="H57"/>
  <c r="G57"/>
  <c r="F57"/>
  <c r="V55"/>
  <c r="U55"/>
  <c r="T55"/>
  <c r="S55"/>
  <c r="R55"/>
  <c r="Q55"/>
  <c r="P55"/>
  <c r="O55"/>
  <c r="N55"/>
  <c r="M55"/>
  <c r="L55"/>
  <c r="K55"/>
  <c r="J55"/>
  <c r="I55"/>
  <c r="H55"/>
  <c r="G55"/>
  <c r="F55"/>
  <c r="V53"/>
  <c r="U53"/>
  <c r="T53"/>
  <c r="S53"/>
  <c r="R53"/>
  <c r="Q53"/>
  <c r="P53"/>
  <c r="O53"/>
  <c r="N53"/>
  <c r="M53"/>
  <c r="L53"/>
  <c r="K53"/>
  <c r="J53"/>
  <c r="I53"/>
  <c r="H53"/>
  <c r="G53"/>
  <c r="F53"/>
  <c r="V51"/>
  <c r="U51"/>
  <c r="T51"/>
  <c r="S51"/>
  <c r="R51"/>
  <c r="Q51"/>
  <c r="P51"/>
  <c r="O51"/>
  <c r="N51"/>
  <c r="M51"/>
  <c r="L51"/>
  <c r="K51"/>
  <c r="J51"/>
  <c r="I51"/>
  <c r="H51"/>
  <c r="G51"/>
  <c r="F51"/>
  <c r="V49"/>
  <c r="U49"/>
  <c r="T49"/>
  <c r="S49"/>
  <c r="R49"/>
  <c r="Q49"/>
  <c r="P49"/>
  <c r="O49"/>
  <c r="N49"/>
  <c r="M49"/>
  <c r="L49"/>
  <c r="K49"/>
  <c r="J49"/>
  <c r="I49"/>
  <c r="H49"/>
  <c r="G49"/>
  <c r="F49"/>
  <c r="V47"/>
  <c r="U47"/>
  <c r="T47"/>
  <c r="S47"/>
  <c r="R47"/>
  <c r="Q47"/>
  <c r="P47"/>
  <c r="O47"/>
  <c r="N47"/>
  <c r="M47"/>
  <c r="L47"/>
  <c r="K47"/>
  <c r="J47"/>
  <c r="I47"/>
  <c r="H47"/>
  <c r="G47"/>
  <c r="F47"/>
  <c r="V45"/>
  <c r="U45"/>
  <c r="T45"/>
  <c r="S45"/>
  <c r="R45"/>
  <c r="Q45"/>
  <c r="P45"/>
  <c r="O45"/>
  <c r="N45"/>
  <c r="M45"/>
  <c r="L45"/>
  <c r="K45"/>
  <c r="J45"/>
  <c r="I45"/>
  <c r="H45"/>
  <c r="G45"/>
  <c r="F45"/>
  <c r="V43"/>
  <c r="U43"/>
  <c r="T43"/>
  <c r="S43"/>
  <c r="R43"/>
  <c r="Q43"/>
  <c r="P43"/>
  <c r="O43"/>
  <c r="N43"/>
  <c r="M43"/>
  <c r="L43"/>
  <c r="K43"/>
  <c r="J43"/>
  <c r="I43"/>
  <c r="H43"/>
  <c r="G43"/>
  <c r="F43"/>
  <c r="V41"/>
  <c r="U41"/>
  <c r="T41"/>
  <c r="S41"/>
  <c r="R41"/>
  <c r="Q41"/>
  <c r="P41"/>
  <c r="O41"/>
  <c r="N41"/>
  <c r="M41"/>
  <c r="L41"/>
  <c r="K41"/>
  <c r="J41"/>
  <c r="I41"/>
  <c r="H41"/>
  <c r="G41"/>
  <c r="F41"/>
  <c r="V39"/>
  <c r="U39"/>
  <c r="T39"/>
  <c r="S39"/>
  <c r="R39"/>
  <c r="Q39"/>
  <c r="P39"/>
  <c r="O39"/>
  <c r="N39"/>
  <c r="M39"/>
  <c r="L39"/>
  <c r="K39"/>
  <c r="J39"/>
  <c r="I39"/>
  <c r="H39"/>
  <c r="G39"/>
  <c r="F39"/>
  <c r="V37"/>
  <c r="U37"/>
  <c r="T37"/>
  <c r="S37"/>
  <c r="R37"/>
  <c r="Q37"/>
  <c r="P37"/>
  <c r="O37"/>
  <c r="N37"/>
  <c r="M37"/>
  <c r="L37"/>
  <c r="K37"/>
  <c r="J37"/>
  <c r="I37"/>
  <c r="H37"/>
  <c r="G37"/>
  <c r="F37"/>
  <c r="V35"/>
  <c r="U35"/>
  <c r="T35"/>
  <c r="S35"/>
  <c r="R35"/>
  <c r="Q35"/>
  <c r="P35"/>
  <c r="O35"/>
  <c r="N35"/>
  <c r="M35"/>
  <c r="L35"/>
  <c r="K35"/>
  <c r="J35"/>
  <c r="I35"/>
  <c r="H35"/>
  <c r="G35"/>
  <c r="F35"/>
  <c r="V33"/>
  <c r="U33"/>
  <c r="T33"/>
  <c r="S33"/>
  <c r="R33"/>
  <c r="Q33"/>
  <c r="P33"/>
  <c r="O33"/>
  <c r="N33"/>
  <c r="M33"/>
  <c r="L33"/>
  <c r="K33"/>
  <c r="J33"/>
  <c r="I33"/>
  <c r="H33"/>
  <c r="G33"/>
  <c r="F33"/>
  <c r="V31"/>
  <c r="U31"/>
  <c r="T31"/>
  <c r="S31"/>
  <c r="R31"/>
  <c r="Q31"/>
  <c r="P31"/>
  <c r="O31"/>
  <c r="N31"/>
  <c r="M31"/>
  <c r="L31"/>
  <c r="K31"/>
  <c r="J31"/>
  <c r="I31"/>
  <c r="H31"/>
  <c r="G31"/>
  <c r="F31"/>
  <c r="V29"/>
  <c r="U29"/>
  <c r="T29"/>
  <c r="S29"/>
  <c r="R29"/>
  <c r="Q29"/>
  <c r="P29"/>
  <c r="O29"/>
  <c r="N29"/>
  <c r="M29"/>
  <c r="L29"/>
  <c r="K29"/>
  <c r="J29"/>
  <c r="I29"/>
  <c r="H29"/>
  <c r="G29"/>
  <c r="F29"/>
  <c r="V27"/>
  <c r="U27"/>
  <c r="T27"/>
  <c r="S27"/>
  <c r="R27"/>
  <c r="Q27"/>
  <c r="P27"/>
  <c r="O27"/>
  <c r="N27"/>
  <c r="M27"/>
  <c r="L27"/>
  <c r="K27"/>
  <c r="J27"/>
  <c r="I27"/>
  <c r="H27"/>
  <c r="G27"/>
  <c r="F27"/>
  <c r="V25"/>
  <c r="U25"/>
  <c r="T25"/>
  <c r="S25"/>
  <c r="R25"/>
  <c r="Q25"/>
  <c r="P25"/>
  <c r="O25"/>
  <c r="N25"/>
  <c r="M25"/>
  <c r="L25"/>
  <c r="K25"/>
  <c r="J25"/>
  <c r="I25"/>
  <c r="H25"/>
  <c r="G25"/>
  <c r="F25"/>
  <c r="V23"/>
  <c r="U23"/>
  <c r="T23"/>
  <c r="S23"/>
  <c r="R23"/>
  <c r="Q23"/>
  <c r="P23"/>
  <c r="O23"/>
  <c r="N23"/>
  <c r="M23"/>
  <c r="L23"/>
  <c r="K23"/>
  <c r="J23"/>
  <c r="I23"/>
  <c r="H23"/>
  <c r="G23"/>
  <c r="F23"/>
  <c r="V21"/>
  <c r="U21"/>
  <c r="T21"/>
  <c r="S21"/>
  <c r="R21"/>
  <c r="Q21"/>
  <c r="P21"/>
  <c r="O21"/>
  <c r="N21"/>
  <c r="M21"/>
  <c r="L21"/>
  <c r="K21"/>
  <c r="J21"/>
  <c r="I21"/>
  <c r="H21"/>
  <c r="G21"/>
  <c r="F21"/>
  <c r="V19"/>
  <c r="U19"/>
  <c r="T19"/>
  <c r="S19"/>
  <c r="R19"/>
  <c r="Q19"/>
  <c r="P19"/>
  <c r="O19"/>
  <c r="N19"/>
  <c r="M19"/>
  <c r="L19"/>
  <c r="K19"/>
  <c r="J19"/>
  <c r="I19"/>
  <c r="H19"/>
  <c r="G19"/>
  <c r="F19"/>
  <c r="V17"/>
  <c r="U17"/>
  <c r="T17"/>
  <c r="S17"/>
  <c r="R17"/>
  <c r="Q17"/>
  <c r="P17"/>
  <c r="O17"/>
  <c r="N17"/>
  <c r="M17"/>
  <c r="L17"/>
  <c r="K17"/>
  <c r="J17"/>
  <c r="I17"/>
  <c r="H17"/>
  <c r="G17"/>
  <c r="F17"/>
  <c r="V9"/>
  <c r="U9"/>
  <c r="T9"/>
  <c r="S9"/>
  <c r="R9"/>
  <c r="Q9"/>
  <c r="P9"/>
  <c r="O9"/>
  <c r="N9"/>
  <c r="M9"/>
  <c r="L9"/>
  <c r="K9"/>
  <c r="J9"/>
  <c r="I9"/>
  <c r="H9"/>
  <c r="G9"/>
  <c r="F9"/>
  <c r="V9" i="20"/>
  <c r="V8" s="1"/>
  <c r="U9"/>
  <c r="U8" s="1"/>
  <c r="T9"/>
  <c r="T8" s="1"/>
  <c r="S9"/>
  <c r="S8" s="1"/>
  <c r="R9"/>
  <c r="R8" s="1"/>
  <c r="Q9"/>
  <c r="Q8" s="1"/>
  <c r="P9"/>
  <c r="P8" s="1"/>
  <c r="O9"/>
  <c r="O8" s="1"/>
  <c r="N9"/>
  <c r="N8" s="1"/>
  <c r="M9"/>
  <c r="M8" s="1"/>
  <c r="L9"/>
  <c r="L8" s="1"/>
  <c r="K9"/>
  <c r="K8" s="1"/>
  <c r="J9"/>
  <c r="J8" s="1"/>
  <c r="I9"/>
  <c r="I8" s="1"/>
  <c r="H9"/>
  <c r="H8" s="1"/>
  <c r="G9"/>
  <c r="G8" s="1"/>
  <c r="F9"/>
  <c r="F8" s="1"/>
  <c r="V85" i="18"/>
  <c r="U85"/>
  <c r="T85"/>
  <c r="S85"/>
  <c r="R85"/>
  <c r="Q85"/>
  <c r="P85"/>
  <c r="O85"/>
  <c r="N85"/>
  <c r="M85"/>
  <c r="L85"/>
  <c r="K85"/>
  <c r="J85"/>
  <c r="I85"/>
  <c r="H85"/>
  <c r="G85"/>
  <c r="F85"/>
  <c r="V83"/>
  <c r="U83"/>
  <c r="T83"/>
  <c r="S83"/>
  <c r="R83"/>
  <c r="Q83"/>
  <c r="P83"/>
  <c r="O83"/>
  <c r="N83"/>
  <c r="M83"/>
  <c r="L83"/>
  <c r="K83"/>
  <c r="J83"/>
  <c r="I83"/>
  <c r="H83"/>
  <c r="G83"/>
  <c r="F83"/>
  <c r="V81"/>
  <c r="U81"/>
  <c r="T81"/>
  <c r="S81"/>
  <c r="R81"/>
  <c r="Q81"/>
  <c r="P81"/>
  <c r="O81"/>
  <c r="N81"/>
  <c r="M81"/>
  <c r="L81"/>
  <c r="K81"/>
  <c r="J81"/>
  <c r="I81"/>
  <c r="H81"/>
  <c r="G81"/>
  <c r="F81"/>
  <c r="V79"/>
  <c r="U79"/>
  <c r="T79"/>
  <c r="S79"/>
  <c r="R79"/>
  <c r="Q79"/>
  <c r="P79"/>
  <c r="O79"/>
  <c r="N79"/>
  <c r="M79"/>
  <c r="L79"/>
  <c r="K79"/>
  <c r="J79"/>
  <c r="I79"/>
  <c r="H79"/>
  <c r="G79"/>
  <c r="F79"/>
  <c r="V77"/>
  <c r="U77"/>
  <c r="T77"/>
  <c r="S77"/>
  <c r="R77"/>
  <c r="Q77"/>
  <c r="P77"/>
  <c r="O77"/>
  <c r="N77"/>
  <c r="M77"/>
  <c r="L77"/>
  <c r="K77"/>
  <c r="J77"/>
  <c r="I77"/>
  <c r="H77"/>
  <c r="G77"/>
  <c r="F77"/>
  <c r="V75"/>
  <c r="U75"/>
  <c r="T75"/>
  <c r="S75"/>
  <c r="R75"/>
  <c r="Q75"/>
  <c r="P75"/>
  <c r="O75"/>
  <c r="N75"/>
  <c r="M75"/>
  <c r="L75"/>
  <c r="K75"/>
  <c r="J75"/>
  <c r="I75"/>
  <c r="H75"/>
  <c r="G75"/>
  <c r="F75"/>
  <c r="V73"/>
  <c r="U73"/>
  <c r="T73"/>
  <c r="S73"/>
  <c r="R73"/>
  <c r="Q73"/>
  <c r="P73"/>
  <c r="O73"/>
  <c r="N73"/>
  <c r="M73"/>
  <c r="L73"/>
  <c r="K73"/>
  <c r="J73"/>
  <c r="I73"/>
  <c r="H73"/>
  <c r="G73"/>
  <c r="F73"/>
  <c r="V71"/>
  <c r="U71"/>
  <c r="T71"/>
  <c r="S71"/>
  <c r="R71"/>
  <c r="Q71"/>
  <c r="P71"/>
  <c r="O71"/>
  <c r="N71"/>
  <c r="M71"/>
  <c r="L71"/>
  <c r="K71"/>
  <c r="J71"/>
  <c r="I71"/>
  <c r="H71"/>
  <c r="G71"/>
  <c r="F71"/>
  <c r="V69"/>
  <c r="U69"/>
  <c r="T69"/>
  <c r="S69"/>
  <c r="R69"/>
  <c r="Q69"/>
  <c r="P69"/>
  <c r="O69"/>
  <c r="N69"/>
  <c r="M69"/>
  <c r="L69"/>
  <c r="K69"/>
  <c r="J69"/>
  <c r="I69"/>
  <c r="H69"/>
  <c r="G69"/>
  <c r="F69"/>
  <c r="V67"/>
  <c r="U67"/>
  <c r="T67"/>
  <c r="S67"/>
  <c r="R67"/>
  <c r="Q67"/>
  <c r="P67"/>
  <c r="O67"/>
  <c r="N67"/>
  <c r="M67"/>
  <c r="L67"/>
  <c r="K67"/>
  <c r="J67"/>
  <c r="I67"/>
  <c r="H67"/>
  <c r="G67"/>
  <c r="F67"/>
  <c r="V64"/>
  <c r="U64"/>
  <c r="T64"/>
  <c r="S64"/>
  <c r="R64"/>
  <c r="Q64"/>
  <c r="P64"/>
  <c r="O64"/>
  <c r="N64"/>
  <c r="M64"/>
  <c r="L64"/>
  <c r="K64"/>
  <c r="J64"/>
  <c r="I64"/>
  <c r="H64"/>
  <c r="G64"/>
  <c r="F64"/>
  <c r="V62"/>
  <c r="U62"/>
  <c r="T62"/>
  <c r="S62"/>
  <c r="R62"/>
  <c r="Q62"/>
  <c r="P62"/>
  <c r="O62"/>
  <c r="N62"/>
  <c r="M62"/>
  <c r="L62"/>
  <c r="K62"/>
  <c r="J62"/>
  <c r="I62"/>
  <c r="H62"/>
  <c r="G62"/>
  <c r="F62"/>
  <c r="V59"/>
  <c r="U59"/>
  <c r="T59"/>
  <c r="S59"/>
  <c r="R59"/>
  <c r="Q59"/>
  <c r="P59"/>
  <c r="O59"/>
  <c r="N59"/>
  <c r="M59"/>
  <c r="L59"/>
  <c r="K59"/>
  <c r="J59"/>
  <c r="I59"/>
  <c r="H59"/>
  <c r="G59"/>
  <c r="F59"/>
  <c r="V57"/>
  <c r="U57"/>
  <c r="T57"/>
  <c r="S57"/>
  <c r="R57"/>
  <c r="Q57"/>
  <c r="P57"/>
  <c r="O57"/>
  <c r="N57"/>
  <c r="M57"/>
  <c r="L57"/>
  <c r="K57"/>
  <c r="J57"/>
  <c r="I57"/>
  <c r="H57"/>
  <c r="G57"/>
  <c r="F57"/>
  <c r="V55"/>
  <c r="U55"/>
  <c r="T55"/>
  <c r="S55"/>
  <c r="R55"/>
  <c r="Q55"/>
  <c r="P55"/>
  <c r="O55"/>
  <c r="N55"/>
  <c r="M55"/>
  <c r="L55"/>
  <c r="K55"/>
  <c r="J55"/>
  <c r="I55"/>
  <c r="H55"/>
  <c r="G55"/>
  <c r="F55"/>
  <c r="V53"/>
  <c r="U53"/>
  <c r="T53"/>
  <c r="S53"/>
  <c r="R53"/>
  <c r="Q53"/>
  <c r="P53"/>
  <c r="O53"/>
  <c r="N53"/>
  <c r="M53"/>
  <c r="L53"/>
  <c r="K53"/>
  <c r="J53"/>
  <c r="I53"/>
  <c r="H53"/>
  <c r="G53"/>
  <c r="F53"/>
  <c r="V51"/>
  <c r="U51"/>
  <c r="T51"/>
  <c r="S51"/>
  <c r="R51"/>
  <c r="Q51"/>
  <c r="P51"/>
  <c r="O51"/>
  <c r="N51"/>
  <c r="M51"/>
  <c r="L51"/>
  <c r="K51"/>
  <c r="J51"/>
  <c r="I51"/>
  <c r="H51"/>
  <c r="G51"/>
  <c r="F51"/>
  <c r="V49"/>
  <c r="U49"/>
  <c r="T49"/>
  <c r="S49"/>
  <c r="R49"/>
  <c r="Q49"/>
  <c r="P49"/>
  <c r="O49"/>
  <c r="N49"/>
  <c r="M49"/>
  <c r="L49"/>
  <c r="K49"/>
  <c r="J49"/>
  <c r="I49"/>
  <c r="H49"/>
  <c r="G49"/>
  <c r="F49"/>
  <c r="V47"/>
  <c r="U47"/>
  <c r="T47"/>
  <c r="S47"/>
  <c r="R47"/>
  <c r="Q47"/>
  <c r="P47"/>
  <c r="O47"/>
  <c r="N47"/>
  <c r="M47"/>
  <c r="L47"/>
  <c r="K47"/>
  <c r="J47"/>
  <c r="I47"/>
  <c r="H47"/>
  <c r="G47"/>
  <c r="F47"/>
  <c r="V45"/>
  <c r="U45"/>
  <c r="T45"/>
  <c r="S45"/>
  <c r="R45"/>
  <c r="Q45"/>
  <c r="P45"/>
  <c r="O45"/>
  <c r="N45"/>
  <c r="M45"/>
  <c r="L45"/>
  <c r="K45"/>
  <c r="J45"/>
  <c r="I45"/>
  <c r="H45"/>
  <c r="G45"/>
  <c r="F45"/>
  <c r="V43"/>
  <c r="U43"/>
  <c r="T43"/>
  <c r="S43"/>
  <c r="R43"/>
  <c r="Q43"/>
  <c r="P43"/>
  <c r="O43"/>
  <c r="N43"/>
  <c r="M43"/>
  <c r="L43"/>
  <c r="K43"/>
  <c r="J43"/>
  <c r="I43"/>
  <c r="H43"/>
  <c r="G43"/>
  <c r="F43"/>
  <c r="V41"/>
  <c r="U41"/>
  <c r="T41"/>
  <c r="S41"/>
  <c r="R41"/>
  <c r="Q41"/>
  <c r="P41"/>
  <c r="O41"/>
  <c r="N41"/>
  <c r="M41"/>
  <c r="L41"/>
  <c r="K41"/>
  <c r="J41"/>
  <c r="I41"/>
  <c r="H41"/>
  <c r="G41"/>
  <c r="F41"/>
  <c r="V39"/>
  <c r="U39"/>
  <c r="T39"/>
  <c r="S39"/>
  <c r="R39"/>
  <c r="Q39"/>
  <c r="P39"/>
  <c r="O39"/>
  <c r="N39"/>
  <c r="M39"/>
  <c r="L39"/>
  <c r="K39"/>
  <c r="J39"/>
  <c r="I39"/>
  <c r="H39"/>
  <c r="G39"/>
  <c r="F39"/>
  <c r="V37"/>
  <c r="U37"/>
  <c r="T37"/>
  <c r="S37"/>
  <c r="R37"/>
  <c r="Q37"/>
  <c r="P37"/>
  <c r="O37"/>
  <c r="N37"/>
  <c r="M37"/>
  <c r="L37"/>
  <c r="K37"/>
  <c r="J37"/>
  <c r="I37"/>
  <c r="H37"/>
  <c r="G37"/>
  <c r="F37"/>
  <c r="V35"/>
  <c r="U35"/>
  <c r="T35"/>
  <c r="S35"/>
  <c r="R35"/>
  <c r="Q35"/>
  <c r="P35"/>
  <c r="O35"/>
  <c r="N35"/>
  <c r="M35"/>
  <c r="L35"/>
  <c r="K35"/>
  <c r="J35"/>
  <c r="I35"/>
  <c r="H35"/>
  <c r="G35"/>
  <c r="F35"/>
  <c r="V33"/>
  <c r="U33"/>
  <c r="T33"/>
  <c r="S33"/>
  <c r="R33"/>
  <c r="Q33"/>
  <c r="P33"/>
  <c r="O33"/>
  <c r="N33"/>
  <c r="M33"/>
  <c r="L33"/>
  <c r="K33"/>
  <c r="J33"/>
  <c r="I33"/>
  <c r="H33"/>
  <c r="G33"/>
  <c r="F33"/>
  <c r="V31"/>
  <c r="U31"/>
  <c r="T31"/>
  <c r="S31"/>
  <c r="R31"/>
  <c r="Q31"/>
  <c r="P31"/>
  <c r="O31"/>
  <c r="N31"/>
  <c r="M31"/>
  <c r="L31"/>
  <c r="K31"/>
  <c r="J31"/>
  <c r="I31"/>
  <c r="H31"/>
  <c r="G31"/>
  <c r="F31"/>
  <c r="V29"/>
  <c r="U29"/>
  <c r="T29"/>
  <c r="S29"/>
  <c r="R29"/>
  <c r="Q29"/>
  <c r="P29"/>
  <c r="O29"/>
  <c r="N29"/>
  <c r="M29"/>
  <c r="L29"/>
  <c r="K29"/>
  <c r="J29"/>
  <c r="I29"/>
  <c r="H29"/>
  <c r="G29"/>
  <c r="F29"/>
  <c r="V27"/>
  <c r="U27"/>
  <c r="T27"/>
  <c r="S27"/>
  <c r="R27"/>
  <c r="Q27"/>
  <c r="P27"/>
  <c r="O27"/>
  <c r="N27"/>
  <c r="M27"/>
  <c r="L27"/>
  <c r="K27"/>
  <c r="J27"/>
  <c r="I27"/>
  <c r="H27"/>
  <c r="G27"/>
  <c r="F27"/>
  <c r="V25"/>
  <c r="U25"/>
  <c r="T25"/>
  <c r="S25"/>
  <c r="R25"/>
  <c r="Q25"/>
  <c r="P25"/>
  <c r="O25"/>
  <c r="N25"/>
  <c r="M25"/>
  <c r="L25"/>
  <c r="K25"/>
  <c r="J25"/>
  <c r="I25"/>
  <c r="H25"/>
  <c r="G25"/>
  <c r="F25"/>
  <c r="V23"/>
  <c r="U23"/>
  <c r="T23"/>
  <c r="S23"/>
  <c r="R23"/>
  <c r="Q23"/>
  <c r="P23"/>
  <c r="O23"/>
  <c r="N23"/>
  <c r="M23"/>
  <c r="L23"/>
  <c r="K23"/>
  <c r="J23"/>
  <c r="I23"/>
  <c r="H23"/>
  <c r="G23"/>
  <c r="F23"/>
  <c r="V21"/>
  <c r="U21"/>
  <c r="T21"/>
  <c r="S21"/>
  <c r="R21"/>
  <c r="Q21"/>
  <c r="P21"/>
  <c r="O21"/>
  <c r="N21"/>
  <c r="M21"/>
  <c r="L21"/>
  <c r="K21"/>
  <c r="J21"/>
  <c r="I21"/>
  <c r="H21"/>
  <c r="G21"/>
  <c r="F21"/>
  <c r="V19"/>
  <c r="U19"/>
  <c r="T19"/>
  <c r="S19"/>
  <c r="R19"/>
  <c r="Q19"/>
  <c r="P19"/>
  <c r="O19"/>
  <c r="N19"/>
  <c r="M19"/>
  <c r="L19"/>
  <c r="K19"/>
  <c r="J19"/>
  <c r="I19"/>
  <c r="H19"/>
  <c r="G19"/>
  <c r="F19"/>
  <c r="V17"/>
  <c r="U17"/>
  <c r="T17"/>
  <c r="S17"/>
  <c r="R17"/>
  <c r="Q17"/>
  <c r="P17"/>
  <c r="O17"/>
  <c r="N17"/>
  <c r="M17"/>
  <c r="L17"/>
  <c r="K17"/>
  <c r="J17"/>
  <c r="I17"/>
  <c r="H17"/>
  <c r="G17"/>
  <c r="F17"/>
  <c r="V9"/>
  <c r="U9"/>
  <c r="T9"/>
  <c r="S9"/>
  <c r="R9"/>
  <c r="Q9"/>
  <c r="P9"/>
  <c r="O9"/>
  <c r="N9"/>
  <c r="M9"/>
  <c r="L9"/>
  <c r="K9"/>
  <c r="J9"/>
  <c r="I9"/>
  <c r="H9"/>
  <c r="G9"/>
  <c r="F9"/>
  <c r="Q74" i="16"/>
  <c r="P74"/>
  <c r="O74"/>
  <c r="N74"/>
  <c r="M74"/>
  <c r="L74"/>
  <c r="K74"/>
  <c r="J74"/>
  <c r="I74"/>
  <c r="H74"/>
  <c r="G74"/>
  <c r="F74"/>
  <c r="Q72"/>
  <c r="P72"/>
  <c r="O72"/>
  <c r="N72"/>
  <c r="M72"/>
  <c r="L72"/>
  <c r="K72"/>
  <c r="J72"/>
  <c r="I72"/>
  <c r="H72"/>
  <c r="G72"/>
  <c r="F72"/>
  <c r="Q70"/>
  <c r="P70"/>
  <c r="O70"/>
  <c r="N70"/>
  <c r="M70"/>
  <c r="L70"/>
  <c r="K70"/>
  <c r="J70"/>
  <c r="I70"/>
  <c r="H70"/>
  <c r="G70"/>
  <c r="F70"/>
  <c r="Q68"/>
  <c r="P68"/>
  <c r="O68"/>
  <c r="N68"/>
  <c r="M68"/>
  <c r="L68"/>
  <c r="K68"/>
  <c r="J68"/>
  <c r="I68"/>
  <c r="H68"/>
  <c r="G68"/>
  <c r="F68"/>
  <c r="Q66"/>
  <c r="P66"/>
  <c r="O66"/>
  <c r="N66"/>
  <c r="M66"/>
  <c r="L66"/>
  <c r="K66"/>
  <c r="J66"/>
  <c r="I66"/>
  <c r="H66"/>
  <c r="G66"/>
  <c r="F66"/>
  <c r="Q64"/>
  <c r="P64"/>
  <c r="O64"/>
  <c r="N64"/>
  <c r="M64"/>
  <c r="L64"/>
  <c r="K64"/>
  <c r="J64"/>
  <c r="I64"/>
  <c r="H64"/>
  <c r="G64"/>
  <c r="F64"/>
  <c r="Q62"/>
  <c r="P62"/>
  <c r="O62"/>
  <c r="N62"/>
  <c r="M62"/>
  <c r="L62"/>
  <c r="K62"/>
  <c r="J62"/>
  <c r="I62"/>
  <c r="H62"/>
  <c r="G62"/>
  <c r="F62"/>
  <c r="Q60"/>
  <c r="P60"/>
  <c r="O60"/>
  <c r="N60"/>
  <c r="M60"/>
  <c r="L60"/>
  <c r="K60"/>
  <c r="J60"/>
  <c r="I60"/>
  <c r="H60"/>
  <c r="G60"/>
  <c r="F60"/>
  <c r="Q58"/>
  <c r="P58"/>
  <c r="O58"/>
  <c r="N58"/>
  <c r="M58"/>
  <c r="L58"/>
  <c r="K58"/>
  <c r="J58"/>
  <c r="I58"/>
  <c r="H58"/>
  <c r="G58"/>
  <c r="F58"/>
  <c r="Q56"/>
  <c r="P56"/>
  <c r="O56"/>
  <c r="N56"/>
  <c r="M56"/>
  <c r="L56"/>
  <c r="K56"/>
  <c r="J56"/>
  <c r="I56"/>
  <c r="H56"/>
  <c r="G56"/>
  <c r="F56"/>
  <c r="Q54"/>
  <c r="P54"/>
  <c r="O54"/>
  <c r="N54"/>
  <c r="M54"/>
  <c r="L54"/>
  <c r="K54"/>
  <c r="J54"/>
  <c r="I54"/>
  <c r="H54"/>
  <c r="G54"/>
  <c r="F54"/>
  <c r="Q52"/>
  <c r="P52"/>
  <c r="O52"/>
  <c r="N52"/>
  <c r="M52"/>
  <c r="L52"/>
  <c r="K52"/>
  <c r="J52"/>
  <c r="I52"/>
  <c r="H52"/>
  <c r="G52"/>
  <c r="F52"/>
  <c r="Q50"/>
  <c r="P50"/>
  <c r="O50"/>
  <c r="N50"/>
  <c r="M50"/>
  <c r="L50"/>
  <c r="K50"/>
  <c r="J50"/>
  <c r="I50"/>
  <c r="H50"/>
  <c r="G50"/>
  <c r="F50"/>
  <c r="Q48"/>
  <c r="P48"/>
  <c r="O48"/>
  <c r="N48"/>
  <c r="M48"/>
  <c r="L48"/>
  <c r="K48"/>
  <c r="J48"/>
  <c r="I48"/>
  <c r="H48"/>
  <c r="G48"/>
  <c r="F48"/>
  <c r="Q46"/>
  <c r="P46"/>
  <c r="O46"/>
  <c r="N46"/>
  <c r="M46"/>
  <c r="L46"/>
  <c r="K46"/>
  <c r="J46"/>
  <c r="I46"/>
  <c r="H46"/>
  <c r="G46"/>
  <c r="F46"/>
  <c r="Q44"/>
  <c r="P44"/>
  <c r="O44"/>
  <c r="N44"/>
  <c r="M44"/>
  <c r="L44"/>
  <c r="K44"/>
  <c r="J44"/>
  <c r="I44"/>
  <c r="H44"/>
  <c r="G44"/>
  <c r="F44"/>
  <c r="Q42"/>
  <c r="P42"/>
  <c r="O42"/>
  <c r="N42"/>
  <c r="M42"/>
  <c r="L42"/>
  <c r="K42"/>
  <c r="J42"/>
  <c r="I42"/>
  <c r="H42"/>
  <c r="G42"/>
  <c r="F42"/>
  <c r="Q40"/>
  <c r="P40"/>
  <c r="O40"/>
  <c r="N40"/>
  <c r="M40"/>
  <c r="L40"/>
  <c r="K40"/>
  <c r="J40"/>
  <c r="I40"/>
  <c r="H40"/>
  <c r="G40"/>
  <c r="F40"/>
  <c r="Q38"/>
  <c r="P38"/>
  <c r="O38"/>
  <c r="N38"/>
  <c r="M38"/>
  <c r="L38"/>
  <c r="K38"/>
  <c r="J38"/>
  <c r="I38"/>
  <c r="H38"/>
  <c r="G38"/>
  <c r="F38"/>
  <c r="Q36"/>
  <c r="P36"/>
  <c r="O36"/>
  <c r="N36"/>
  <c r="M36"/>
  <c r="L36"/>
  <c r="K36"/>
  <c r="J36"/>
  <c r="I36"/>
  <c r="H36"/>
  <c r="G36"/>
  <c r="F36"/>
  <c r="Q34"/>
  <c r="P34"/>
  <c r="O34"/>
  <c r="N34"/>
  <c r="M34"/>
  <c r="L34"/>
  <c r="K34"/>
  <c r="J34"/>
  <c r="I34"/>
  <c r="H34"/>
  <c r="G34"/>
  <c r="F34"/>
  <c r="Q32"/>
  <c r="P32"/>
  <c r="O32"/>
  <c r="N32"/>
  <c r="M32"/>
  <c r="L32"/>
  <c r="K32"/>
  <c r="J32"/>
  <c r="I32"/>
  <c r="H32"/>
  <c r="G32"/>
  <c r="F32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6"/>
  <c r="P26"/>
  <c r="O26"/>
  <c r="N26"/>
  <c r="M26"/>
  <c r="L26"/>
  <c r="K26"/>
  <c r="J26"/>
  <c r="I26"/>
  <c r="H26"/>
  <c r="G26"/>
  <c r="F26"/>
  <c r="Q24"/>
  <c r="P24"/>
  <c r="O24"/>
  <c r="N24"/>
  <c r="M24"/>
  <c r="L24"/>
  <c r="K24"/>
  <c r="J24"/>
  <c r="I24"/>
  <c r="H24"/>
  <c r="G24"/>
  <c r="F24"/>
  <c r="Q22"/>
  <c r="P22"/>
  <c r="O22"/>
  <c r="N22"/>
  <c r="M22"/>
  <c r="L22"/>
  <c r="K22"/>
  <c r="J22"/>
  <c r="I22"/>
  <c r="H22"/>
  <c r="G22"/>
  <c r="F22"/>
  <c r="Q20"/>
  <c r="P20"/>
  <c r="O20"/>
  <c r="N20"/>
  <c r="M20"/>
  <c r="L20"/>
  <c r="K20"/>
  <c r="J20"/>
  <c r="I20"/>
  <c r="H20"/>
  <c r="G20"/>
  <c r="F20"/>
  <c r="Q18"/>
  <c r="P18"/>
  <c r="O18"/>
  <c r="N18"/>
  <c r="M18"/>
  <c r="L18"/>
  <c r="K18"/>
  <c r="J18"/>
  <c r="I18"/>
  <c r="H18"/>
  <c r="G18"/>
  <c r="F18"/>
  <c r="Q16"/>
  <c r="P16"/>
  <c r="O16"/>
  <c r="N16"/>
  <c r="M16"/>
  <c r="L16"/>
  <c r="K16"/>
  <c r="J16"/>
  <c r="I16"/>
  <c r="H16"/>
  <c r="G16"/>
  <c r="F16"/>
  <c r="Q14"/>
  <c r="P14"/>
  <c r="O14"/>
  <c r="N14"/>
  <c r="M14"/>
  <c r="L14"/>
  <c r="K14"/>
  <c r="J14"/>
  <c r="I14"/>
  <c r="H14"/>
  <c r="G14"/>
  <c r="F14"/>
  <c r="Q12"/>
  <c r="P12"/>
  <c r="O12"/>
  <c r="N12"/>
  <c r="M12"/>
  <c r="L12"/>
  <c r="K12"/>
  <c r="J12"/>
  <c r="I12"/>
  <c r="H12"/>
  <c r="G12"/>
  <c r="F12"/>
  <c r="Q10"/>
  <c r="P10"/>
  <c r="O10"/>
  <c r="N10"/>
  <c r="M10"/>
  <c r="L10"/>
  <c r="K10"/>
  <c r="J10"/>
  <c r="I10"/>
  <c r="H10"/>
  <c r="G10"/>
  <c r="F10"/>
  <c r="Q8"/>
  <c r="P8"/>
  <c r="O8"/>
  <c r="O7" s="1"/>
  <c r="N8"/>
  <c r="M8"/>
  <c r="L8"/>
  <c r="K8"/>
  <c r="J8"/>
  <c r="I8"/>
  <c r="H8"/>
  <c r="G8"/>
  <c r="F8"/>
  <c r="AG13" i="15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AG8"/>
  <c r="AF8"/>
  <c r="AE8"/>
  <c r="AE7" s="1"/>
  <c r="AD8"/>
  <c r="AC8"/>
  <c r="AB8"/>
  <c r="AB7" s="1"/>
  <c r="AA8"/>
  <c r="AA7" s="1"/>
  <c r="Z8"/>
  <c r="Y8"/>
  <c r="X8"/>
  <c r="W8"/>
  <c r="W7" s="1"/>
  <c r="V8"/>
  <c r="V7" s="1"/>
  <c r="U8"/>
  <c r="T8"/>
  <c r="S8"/>
  <c r="R8"/>
  <c r="Q8"/>
  <c r="Q7" s="1"/>
  <c r="P8"/>
  <c r="O8"/>
  <c r="O7" s="1"/>
  <c r="N8"/>
  <c r="M8"/>
  <c r="L8"/>
  <c r="K8"/>
  <c r="J8"/>
  <c r="I8"/>
  <c r="H8"/>
  <c r="G8"/>
  <c r="G7" s="1"/>
  <c r="F8"/>
  <c r="AG7"/>
  <c r="T80" i="14"/>
  <c r="S80"/>
  <c r="R80"/>
  <c r="Q80"/>
  <c r="P80"/>
  <c r="O80"/>
  <c r="N80"/>
  <c r="M80"/>
  <c r="L80"/>
  <c r="K80"/>
  <c r="J80"/>
  <c r="I80"/>
  <c r="H80"/>
  <c r="G80"/>
  <c r="F80"/>
  <c r="T78"/>
  <c r="S78"/>
  <c r="R78"/>
  <c r="Q78"/>
  <c r="P78"/>
  <c r="O78"/>
  <c r="N78"/>
  <c r="M78"/>
  <c r="L78"/>
  <c r="K78"/>
  <c r="J78"/>
  <c r="I78"/>
  <c r="H78"/>
  <c r="G78"/>
  <c r="F78"/>
  <c r="T76"/>
  <c r="S76"/>
  <c r="R76"/>
  <c r="Q76"/>
  <c r="P76"/>
  <c r="O76"/>
  <c r="N76"/>
  <c r="M76"/>
  <c r="L76"/>
  <c r="K76"/>
  <c r="J76"/>
  <c r="I76"/>
  <c r="H76"/>
  <c r="G76"/>
  <c r="F76"/>
  <c r="T74"/>
  <c r="S74"/>
  <c r="R74"/>
  <c r="Q74"/>
  <c r="P74"/>
  <c r="O74"/>
  <c r="N74"/>
  <c r="M74"/>
  <c r="L74"/>
  <c r="K74"/>
  <c r="J74"/>
  <c r="I74"/>
  <c r="H74"/>
  <c r="G74"/>
  <c r="F74"/>
  <c r="T72"/>
  <c r="S72"/>
  <c r="R72"/>
  <c r="Q72"/>
  <c r="P72"/>
  <c r="O72"/>
  <c r="N72"/>
  <c r="M72"/>
  <c r="L72"/>
  <c r="K72"/>
  <c r="J72"/>
  <c r="I72"/>
  <c r="H72"/>
  <c r="G72"/>
  <c r="F72"/>
  <c r="T70"/>
  <c r="S70"/>
  <c r="R70"/>
  <c r="Q70"/>
  <c r="P70"/>
  <c r="O70"/>
  <c r="N70"/>
  <c r="M70"/>
  <c r="L70"/>
  <c r="K70"/>
  <c r="J70"/>
  <c r="I70"/>
  <c r="H70"/>
  <c r="G70"/>
  <c r="F70"/>
  <c r="T68"/>
  <c r="S68"/>
  <c r="R68"/>
  <c r="Q68"/>
  <c r="P68"/>
  <c r="O68"/>
  <c r="N68"/>
  <c r="M68"/>
  <c r="L68"/>
  <c r="K68"/>
  <c r="J68"/>
  <c r="I68"/>
  <c r="H68"/>
  <c r="G68"/>
  <c r="F68"/>
  <c r="T66"/>
  <c r="S66"/>
  <c r="R66"/>
  <c r="Q66"/>
  <c r="P66"/>
  <c r="O66"/>
  <c r="N66"/>
  <c r="M66"/>
  <c r="L66"/>
  <c r="K66"/>
  <c r="J66"/>
  <c r="I66"/>
  <c r="H66"/>
  <c r="G66"/>
  <c r="F66"/>
  <c r="T64"/>
  <c r="S64"/>
  <c r="R64"/>
  <c r="Q64"/>
  <c r="P64"/>
  <c r="O64"/>
  <c r="N64"/>
  <c r="M64"/>
  <c r="L64"/>
  <c r="K64"/>
  <c r="J64"/>
  <c r="I64"/>
  <c r="H64"/>
  <c r="G64"/>
  <c r="F64"/>
  <c r="T62"/>
  <c r="S62"/>
  <c r="R62"/>
  <c r="Q62"/>
  <c r="P62"/>
  <c r="O62"/>
  <c r="N62"/>
  <c r="M62"/>
  <c r="L62"/>
  <c r="K62"/>
  <c r="J62"/>
  <c r="I62"/>
  <c r="H62"/>
  <c r="G62"/>
  <c r="F62"/>
  <c r="T60"/>
  <c r="S60"/>
  <c r="R60"/>
  <c r="Q60"/>
  <c r="P60"/>
  <c r="O60"/>
  <c r="N60"/>
  <c r="M60"/>
  <c r="L60"/>
  <c r="K60"/>
  <c r="J60"/>
  <c r="I60"/>
  <c r="H60"/>
  <c r="G60"/>
  <c r="F60"/>
  <c r="T58"/>
  <c r="S58"/>
  <c r="R58"/>
  <c r="Q58"/>
  <c r="P58"/>
  <c r="O58"/>
  <c r="N58"/>
  <c r="M58"/>
  <c r="L58"/>
  <c r="K58"/>
  <c r="J58"/>
  <c r="I58"/>
  <c r="H58"/>
  <c r="G58"/>
  <c r="F58"/>
  <c r="T56"/>
  <c r="S56"/>
  <c r="R56"/>
  <c r="Q56"/>
  <c r="P56"/>
  <c r="O56"/>
  <c r="N56"/>
  <c r="M56"/>
  <c r="L56"/>
  <c r="K56"/>
  <c r="J56"/>
  <c r="I56"/>
  <c r="H56"/>
  <c r="G56"/>
  <c r="F56"/>
  <c r="T54"/>
  <c r="S54"/>
  <c r="R54"/>
  <c r="Q54"/>
  <c r="P54"/>
  <c r="O54"/>
  <c r="N54"/>
  <c r="M54"/>
  <c r="L54"/>
  <c r="K54"/>
  <c r="J54"/>
  <c r="I54"/>
  <c r="H54"/>
  <c r="G54"/>
  <c r="F54"/>
  <c r="T52"/>
  <c r="S52"/>
  <c r="R52"/>
  <c r="Q52"/>
  <c r="P52"/>
  <c r="O52"/>
  <c r="N52"/>
  <c r="M52"/>
  <c r="L52"/>
  <c r="K52"/>
  <c r="J52"/>
  <c r="I52"/>
  <c r="H52"/>
  <c r="G52"/>
  <c r="F52"/>
  <c r="T50"/>
  <c r="S50"/>
  <c r="R50"/>
  <c r="Q50"/>
  <c r="P50"/>
  <c r="O50"/>
  <c r="N50"/>
  <c r="M50"/>
  <c r="L50"/>
  <c r="K50"/>
  <c r="J50"/>
  <c r="I50"/>
  <c r="H50"/>
  <c r="G50"/>
  <c r="F50"/>
  <c r="T48"/>
  <c r="S48"/>
  <c r="R48"/>
  <c r="Q48"/>
  <c r="P48"/>
  <c r="O48"/>
  <c r="N48"/>
  <c r="M48"/>
  <c r="L48"/>
  <c r="K48"/>
  <c r="J48"/>
  <c r="I48"/>
  <c r="H48"/>
  <c r="G48"/>
  <c r="F48"/>
  <c r="T46"/>
  <c r="S46"/>
  <c r="R46"/>
  <c r="Q46"/>
  <c r="P46"/>
  <c r="O46"/>
  <c r="N46"/>
  <c r="M46"/>
  <c r="L46"/>
  <c r="K46"/>
  <c r="J46"/>
  <c r="I46"/>
  <c r="H46"/>
  <c r="G46"/>
  <c r="F46"/>
  <c r="T44"/>
  <c r="S44"/>
  <c r="R44"/>
  <c r="Q44"/>
  <c r="P44"/>
  <c r="O44"/>
  <c r="N44"/>
  <c r="M44"/>
  <c r="L44"/>
  <c r="K44"/>
  <c r="J44"/>
  <c r="I44"/>
  <c r="H44"/>
  <c r="G44"/>
  <c r="F44"/>
  <c r="T42"/>
  <c r="S42"/>
  <c r="R42"/>
  <c r="Q42"/>
  <c r="P42"/>
  <c r="O42"/>
  <c r="N42"/>
  <c r="M42"/>
  <c r="L42"/>
  <c r="K42"/>
  <c r="J42"/>
  <c r="I42"/>
  <c r="H42"/>
  <c r="G42"/>
  <c r="F42"/>
  <c r="T40"/>
  <c r="S40"/>
  <c r="R40"/>
  <c r="Q40"/>
  <c r="P40"/>
  <c r="O40"/>
  <c r="N40"/>
  <c r="M40"/>
  <c r="L40"/>
  <c r="K40"/>
  <c r="J40"/>
  <c r="I40"/>
  <c r="H40"/>
  <c r="G40"/>
  <c r="F40"/>
  <c r="T38"/>
  <c r="S38"/>
  <c r="R38"/>
  <c r="Q38"/>
  <c r="P38"/>
  <c r="O38"/>
  <c r="N38"/>
  <c r="M38"/>
  <c r="L38"/>
  <c r="K38"/>
  <c r="J38"/>
  <c r="I38"/>
  <c r="H38"/>
  <c r="G38"/>
  <c r="F38"/>
  <c r="T36"/>
  <c r="S36"/>
  <c r="R36"/>
  <c r="Q36"/>
  <c r="P36"/>
  <c r="O36"/>
  <c r="N36"/>
  <c r="M36"/>
  <c r="L36"/>
  <c r="K36"/>
  <c r="J36"/>
  <c r="I36"/>
  <c r="H36"/>
  <c r="G36"/>
  <c r="F36"/>
  <c r="T34"/>
  <c r="S34"/>
  <c r="R34"/>
  <c r="Q34"/>
  <c r="P34"/>
  <c r="O34"/>
  <c r="N34"/>
  <c r="M34"/>
  <c r="L34"/>
  <c r="K34"/>
  <c r="J34"/>
  <c r="I34"/>
  <c r="H34"/>
  <c r="G34"/>
  <c r="F34"/>
  <c r="T32"/>
  <c r="S32"/>
  <c r="R32"/>
  <c r="Q32"/>
  <c r="P32"/>
  <c r="O32"/>
  <c r="N32"/>
  <c r="M32"/>
  <c r="L32"/>
  <c r="K32"/>
  <c r="J32"/>
  <c r="I32"/>
  <c r="H32"/>
  <c r="G32"/>
  <c r="F32"/>
  <c r="T30"/>
  <c r="S30"/>
  <c r="R30"/>
  <c r="Q30"/>
  <c r="P30"/>
  <c r="O30"/>
  <c r="N30"/>
  <c r="M30"/>
  <c r="L30"/>
  <c r="K30"/>
  <c r="J30"/>
  <c r="I30"/>
  <c r="H30"/>
  <c r="G30"/>
  <c r="F30"/>
  <c r="T28"/>
  <c r="S28"/>
  <c r="R28"/>
  <c r="Q28"/>
  <c r="P28"/>
  <c r="O28"/>
  <c r="N28"/>
  <c r="M28"/>
  <c r="L28"/>
  <c r="K28"/>
  <c r="J28"/>
  <c r="I28"/>
  <c r="H28"/>
  <c r="G28"/>
  <c r="F28"/>
  <c r="T26"/>
  <c r="S26"/>
  <c r="R26"/>
  <c r="Q26"/>
  <c r="P26"/>
  <c r="O26"/>
  <c r="N26"/>
  <c r="M26"/>
  <c r="L26"/>
  <c r="K26"/>
  <c r="J26"/>
  <c r="I26"/>
  <c r="H26"/>
  <c r="G26"/>
  <c r="F26"/>
  <c r="T24"/>
  <c r="S24"/>
  <c r="R24"/>
  <c r="Q24"/>
  <c r="P24"/>
  <c r="O24"/>
  <c r="N24"/>
  <c r="M24"/>
  <c r="L24"/>
  <c r="K24"/>
  <c r="J24"/>
  <c r="I24"/>
  <c r="H24"/>
  <c r="G24"/>
  <c r="F24"/>
  <c r="T22"/>
  <c r="S22"/>
  <c r="R22"/>
  <c r="Q22"/>
  <c r="P22"/>
  <c r="O22"/>
  <c r="N22"/>
  <c r="M22"/>
  <c r="L22"/>
  <c r="K22"/>
  <c r="J22"/>
  <c r="I22"/>
  <c r="H22"/>
  <c r="G22"/>
  <c r="F22"/>
  <c r="T20"/>
  <c r="S20"/>
  <c r="R20"/>
  <c r="Q20"/>
  <c r="P20"/>
  <c r="O20"/>
  <c r="N20"/>
  <c r="M20"/>
  <c r="L20"/>
  <c r="K20"/>
  <c r="J20"/>
  <c r="I20"/>
  <c r="H20"/>
  <c r="G20"/>
  <c r="F20"/>
  <c r="T18"/>
  <c r="S18"/>
  <c r="R18"/>
  <c r="Q18"/>
  <c r="P18"/>
  <c r="O18"/>
  <c r="N18"/>
  <c r="M18"/>
  <c r="L18"/>
  <c r="K18"/>
  <c r="J18"/>
  <c r="I18"/>
  <c r="H18"/>
  <c r="G18"/>
  <c r="F18"/>
  <c r="T16"/>
  <c r="S16"/>
  <c r="R16"/>
  <c r="Q16"/>
  <c r="P16"/>
  <c r="O16"/>
  <c r="N16"/>
  <c r="M16"/>
  <c r="L16"/>
  <c r="K16"/>
  <c r="J16"/>
  <c r="I16"/>
  <c r="H16"/>
  <c r="G16"/>
  <c r="F16"/>
  <c r="T14"/>
  <c r="S14"/>
  <c r="R14"/>
  <c r="Q14"/>
  <c r="P14"/>
  <c r="O14"/>
  <c r="N14"/>
  <c r="M14"/>
  <c r="L14"/>
  <c r="K14"/>
  <c r="J14"/>
  <c r="I14"/>
  <c r="H14"/>
  <c r="G14"/>
  <c r="F14"/>
  <c r="T8"/>
  <c r="S8"/>
  <c r="R8"/>
  <c r="Q8"/>
  <c r="P8"/>
  <c r="O8"/>
  <c r="N8"/>
  <c r="M8"/>
  <c r="L8"/>
  <c r="K8"/>
  <c r="J8"/>
  <c r="I8"/>
  <c r="H8"/>
  <c r="G8"/>
  <c r="F8"/>
  <c r="V85" i="13"/>
  <c r="U85"/>
  <c r="T85"/>
  <c r="S85"/>
  <c r="R85"/>
  <c r="Q85"/>
  <c r="P85"/>
  <c r="O85"/>
  <c r="N85"/>
  <c r="M85"/>
  <c r="L85"/>
  <c r="K85"/>
  <c r="J85"/>
  <c r="I85"/>
  <c r="H85"/>
  <c r="G85"/>
  <c r="F85"/>
  <c r="V83"/>
  <c r="U83"/>
  <c r="T83"/>
  <c r="S83"/>
  <c r="R83"/>
  <c r="Q83"/>
  <c r="P83"/>
  <c r="O83"/>
  <c r="N83"/>
  <c r="M83"/>
  <c r="L83"/>
  <c r="K83"/>
  <c r="J83"/>
  <c r="I83"/>
  <c r="H83"/>
  <c r="G83"/>
  <c r="F83"/>
  <c r="V81"/>
  <c r="U81"/>
  <c r="T81"/>
  <c r="S81"/>
  <c r="R81"/>
  <c r="Q81"/>
  <c r="P81"/>
  <c r="O81"/>
  <c r="N81"/>
  <c r="M81"/>
  <c r="L81"/>
  <c r="K81"/>
  <c r="J81"/>
  <c r="I81"/>
  <c r="H81"/>
  <c r="G81"/>
  <c r="F81"/>
  <c r="V79"/>
  <c r="U79"/>
  <c r="T79"/>
  <c r="S79"/>
  <c r="R79"/>
  <c r="Q79"/>
  <c r="P79"/>
  <c r="O79"/>
  <c r="N79"/>
  <c r="M79"/>
  <c r="L79"/>
  <c r="K79"/>
  <c r="J79"/>
  <c r="I79"/>
  <c r="H79"/>
  <c r="G79"/>
  <c r="F79"/>
  <c r="V77"/>
  <c r="U77"/>
  <c r="T77"/>
  <c r="S77"/>
  <c r="R77"/>
  <c r="Q77"/>
  <c r="P77"/>
  <c r="O77"/>
  <c r="N77"/>
  <c r="M77"/>
  <c r="L77"/>
  <c r="K77"/>
  <c r="J77"/>
  <c r="I77"/>
  <c r="H77"/>
  <c r="G77"/>
  <c r="F77"/>
  <c r="V75"/>
  <c r="U75"/>
  <c r="T75"/>
  <c r="S75"/>
  <c r="R75"/>
  <c r="Q75"/>
  <c r="P75"/>
  <c r="O75"/>
  <c r="N75"/>
  <c r="M75"/>
  <c r="L75"/>
  <c r="K75"/>
  <c r="J75"/>
  <c r="I75"/>
  <c r="H75"/>
  <c r="G75"/>
  <c r="F75"/>
  <c r="V73"/>
  <c r="U73"/>
  <c r="T73"/>
  <c r="S73"/>
  <c r="R73"/>
  <c r="Q73"/>
  <c r="P73"/>
  <c r="O73"/>
  <c r="N73"/>
  <c r="M73"/>
  <c r="L73"/>
  <c r="K73"/>
  <c r="J73"/>
  <c r="I73"/>
  <c r="H73"/>
  <c r="G73"/>
  <c r="F73"/>
  <c r="V71"/>
  <c r="U71"/>
  <c r="T71"/>
  <c r="S71"/>
  <c r="R71"/>
  <c r="Q71"/>
  <c r="P71"/>
  <c r="O71"/>
  <c r="N71"/>
  <c r="M71"/>
  <c r="L71"/>
  <c r="K71"/>
  <c r="J71"/>
  <c r="I71"/>
  <c r="H71"/>
  <c r="G71"/>
  <c r="F71"/>
  <c r="V69"/>
  <c r="U69"/>
  <c r="T69"/>
  <c r="S69"/>
  <c r="R69"/>
  <c r="Q69"/>
  <c r="P69"/>
  <c r="O69"/>
  <c r="N69"/>
  <c r="M69"/>
  <c r="L69"/>
  <c r="K69"/>
  <c r="J69"/>
  <c r="I69"/>
  <c r="H69"/>
  <c r="G69"/>
  <c r="F69"/>
  <c r="V67"/>
  <c r="U67"/>
  <c r="T67"/>
  <c r="S67"/>
  <c r="R67"/>
  <c r="Q67"/>
  <c r="P67"/>
  <c r="O67"/>
  <c r="N67"/>
  <c r="M67"/>
  <c r="L67"/>
  <c r="K67"/>
  <c r="J67"/>
  <c r="I67"/>
  <c r="H67"/>
  <c r="G67"/>
  <c r="F67"/>
  <c r="V64"/>
  <c r="U64"/>
  <c r="T64"/>
  <c r="S64"/>
  <c r="R64"/>
  <c r="Q64"/>
  <c r="P64"/>
  <c r="O64"/>
  <c r="N64"/>
  <c r="M64"/>
  <c r="L64"/>
  <c r="K64"/>
  <c r="J64"/>
  <c r="I64"/>
  <c r="H64"/>
  <c r="G64"/>
  <c r="F64"/>
  <c r="V62"/>
  <c r="U62"/>
  <c r="T62"/>
  <c r="S62"/>
  <c r="R62"/>
  <c r="Q62"/>
  <c r="P62"/>
  <c r="O62"/>
  <c r="N62"/>
  <c r="M62"/>
  <c r="L62"/>
  <c r="K62"/>
  <c r="J62"/>
  <c r="I62"/>
  <c r="H62"/>
  <c r="G62"/>
  <c r="F62"/>
  <c r="V59"/>
  <c r="U59"/>
  <c r="T59"/>
  <c r="S59"/>
  <c r="R59"/>
  <c r="Q59"/>
  <c r="P59"/>
  <c r="O59"/>
  <c r="N59"/>
  <c r="M59"/>
  <c r="L59"/>
  <c r="K59"/>
  <c r="J59"/>
  <c r="I59"/>
  <c r="H59"/>
  <c r="G59"/>
  <c r="F59"/>
  <c r="V57"/>
  <c r="U57"/>
  <c r="T57"/>
  <c r="S57"/>
  <c r="R57"/>
  <c r="Q57"/>
  <c r="P57"/>
  <c r="O57"/>
  <c r="N57"/>
  <c r="M57"/>
  <c r="L57"/>
  <c r="K57"/>
  <c r="J57"/>
  <c r="I57"/>
  <c r="H57"/>
  <c r="G57"/>
  <c r="F57"/>
  <c r="V55"/>
  <c r="U55"/>
  <c r="T55"/>
  <c r="S55"/>
  <c r="R55"/>
  <c r="Q55"/>
  <c r="P55"/>
  <c r="O55"/>
  <c r="N55"/>
  <c r="M55"/>
  <c r="L55"/>
  <c r="K55"/>
  <c r="J55"/>
  <c r="I55"/>
  <c r="H55"/>
  <c r="G55"/>
  <c r="F55"/>
  <c r="V53"/>
  <c r="U53"/>
  <c r="T53"/>
  <c r="S53"/>
  <c r="R53"/>
  <c r="Q53"/>
  <c r="P53"/>
  <c r="O53"/>
  <c r="N53"/>
  <c r="M53"/>
  <c r="L53"/>
  <c r="K53"/>
  <c r="J53"/>
  <c r="I53"/>
  <c r="H53"/>
  <c r="G53"/>
  <c r="F53"/>
  <c r="V51"/>
  <c r="U51"/>
  <c r="T51"/>
  <c r="S51"/>
  <c r="R51"/>
  <c r="Q51"/>
  <c r="P51"/>
  <c r="O51"/>
  <c r="N51"/>
  <c r="M51"/>
  <c r="L51"/>
  <c r="K51"/>
  <c r="J51"/>
  <c r="I51"/>
  <c r="H51"/>
  <c r="G51"/>
  <c r="F51"/>
  <c r="V49"/>
  <c r="U49"/>
  <c r="T49"/>
  <c r="S49"/>
  <c r="R49"/>
  <c r="Q49"/>
  <c r="P49"/>
  <c r="O49"/>
  <c r="N49"/>
  <c r="M49"/>
  <c r="L49"/>
  <c r="K49"/>
  <c r="J49"/>
  <c r="I49"/>
  <c r="H49"/>
  <c r="G49"/>
  <c r="F49"/>
  <c r="V47"/>
  <c r="U47"/>
  <c r="T47"/>
  <c r="S47"/>
  <c r="R47"/>
  <c r="Q47"/>
  <c r="P47"/>
  <c r="O47"/>
  <c r="N47"/>
  <c r="M47"/>
  <c r="L47"/>
  <c r="K47"/>
  <c r="J47"/>
  <c r="I47"/>
  <c r="H47"/>
  <c r="G47"/>
  <c r="F47"/>
  <c r="V45"/>
  <c r="U45"/>
  <c r="T45"/>
  <c r="S45"/>
  <c r="R45"/>
  <c r="Q45"/>
  <c r="P45"/>
  <c r="O45"/>
  <c r="N45"/>
  <c r="M45"/>
  <c r="L45"/>
  <c r="K45"/>
  <c r="J45"/>
  <c r="I45"/>
  <c r="H45"/>
  <c r="G45"/>
  <c r="F45"/>
  <c r="V43"/>
  <c r="U43"/>
  <c r="T43"/>
  <c r="S43"/>
  <c r="R43"/>
  <c r="Q43"/>
  <c r="P43"/>
  <c r="O43"/>
  <c r="N43"/>
  <c r="M43"/>
  <c r="L43"/>
  <c r="K43"/>
  <c r="J43"/>
  <c r="I43"/>
  <c r="H43"/>
  <c r="G43"/>
  <c r="F43"/>
  <c r="V41"/>
  <c r="U41"/>
  <c r="T41"/>
  <c r="S41"/>
  <c r="R41"/>
  <c r="Q41"/>
  <c r="P41"/>
  <c r="O41"/>
  <c r="N41"/>
  <c r="M41"/>
  <c r="L41"/>
  <c r="K41"/>
  <c r="J41"/>
  <c r="I41"/>
  <c r="H41"/>
  <c r="G41"/>
  <c r="F41"/>
  <c r="V39"/>
  <c r="U39"/>
  <c r="T39"/>
  <c r="S39"/>
  <c r="R39"/>
  <c r="Q39"/>
  <c r="P39"/>
  <c r="O39"/>
  <c r="N39"/>
  <c r="M39"/>
  <c r="L39"/>
  <c r="K39"/>
  <c r="J39"/>
  <c r="I39"/>
  <c r="H39"/>
  <c r="G39"/>
  <c r="F39"/>
  <c r="V37"/>
  <c r="U37"/>
  <c r="T37"/>
  <c r="S37"/>
  <c r="R37"/>
  <c r="Q37"/>
  <c r="P37"/>
  <c r="O37"/>
  <c r="N37"/>
  <c r="M37"/>
  <c r="L37"/>
  <c r="K37"/>
  <c r="J37"/>
  <c r="I37"/>
  <c r="H37"/>
  <c r="G37"/>
  <c r="F37"/>
  <c r="V35"/>
  <c r="U35"/>
  <c r="T35"/>
  <c r="S35"/>
  <c r="R35"/>
  <c r="Q35"/>
  <c r="P35"/>
  <c r="O35"/>
  <c r="N35"/>
  <c r="M35"/>
  <c r="L35"/>
  <c r="K35"/>
  <c r="J35"/>
  <c r="I35"/>
  <c r="H35"/>
  <c r="G35"/>
  <c r="F35"/>
  <c r="V33"/>
  <c r="U33"/>
  <c r="T33"/>
  <c r="S33"/>
  <c r="R33"/>
  <c r="Q33"/>
  <c r="P33"/>
  <c r="O33"/>
  <c r="N33"/>
  <c r="M33"/>
  <c r="L33"/>
  <c r="K33"/>
  <c r="J33"/>
  <c r="I33"/>
  <c r="H33"/>
  <c r="G33"/>
  <c r="F33"/>
  <c r="V31"/>
  <c r="U31"/>
  <c r="T31"/>
  <c r="S31"/>
  <c r="R31"/>
  <c r="Q31"/>
  <c r="P31"/>
  <c r="O31"/>
  <c r="N31"/>
  <c r="M31"/>
  <c r="L31"/>
  <c r="K31"/>
  <c r="J31"/>
  <c r="I31"/>
  <c r="H31"/>
  <c r="G31"/>
  <c r="F31"/>
  <c r="V29"/>
  <c r="U29"/>
  <c r="T29"/>
  <c r="S29"/>
  <c r="R29"/>
  <c r="Q29"/>
  <c r="P29"/>
  <c r="O29"/>
  <c r="N29"/>
  <c r="M29"/>
  <c r="L29"/>
  <c r="K29"/>
  <c r="J29"/>
  <c r="I29"/>
  <c r="H29"/>
  <c r="G29"/>
  <c r="F29"/>
  <c r="V27"/>
  <c r="U27"/>
  <c r="T27"/>
  <c r="S27"/>
  <c r="R27"/>
  <c r="Q27"/>
  <c r="P27"/>
  <c r="O27"/>
  <c r="N27"/>
  <c r="M27"/>
  <c r="L27"/>
  <c r="K27"/>
  <c r="J27"/>
  <c r="I27"/>
  <c r="H27"/>
  <c r="G27"/>
  <c r="F27"/>
  <c r="V25"/>
  <c r="U25"/>
  <c r="T25"/>
  <c r="S25"/>
  <c r="R25"/>
  <c r="Q25"/>
  <c r="P25"/>
  <c r="O25"/>
  <c r="N25"/>
  <c r="M25"/>
  <c r="L25"/>
  <c r="K25"/>
  <c r="J25"/>
  <c r="I25"/>
  <c r="H25"/>
  <c r="G25"/>
  <c r="F25"/>
  <c r="V23"/>
  <c r="U23"/>
  <c r="T23"/>
  <c r="S23"/>
  <c r="R23"/>
  <c r="Q23"/>
  <c r="P23"/>
  <c r="O23"/>
  <c r="N23"/>
  <c r="M23"/>
  <c r="L23"/>
  <c r="K23"/>
  <c r="J23"/>
  <c r="I23"/>
  <c r="H23"/>
  <c r="G23"/>
  <c r="F23"/>
  <c r="V21"/>
  <c r="U21"/>
  <c r="T21"/>
  <c r="S21"/>
  <c r="R21"/>
  <c r="Q21"/>
  <c r="P21"/>
  <c r="O21"/>
  <c r="N21"/>
  <c r="M21"/>
  <c r="L21"/>
  <c r="K21"/>
  <c r="J21"/>
  <c r="I21"/>
  <c r="H21"/>
  <c r="G21"/>
  <c r="F21"/>
  <c r="V19"/>
  <c r="U19"/>
  <c r="T19"/>
  <c r="S19"/>
  <c r="R19"/>
  <c r="Q19"/>
  <c r="P19"/>
  <c r="O19"/>
  <c r="N19"/>
  <c r="M19"/>
  <c r="L19"/>
  <c r="K19"/>
  <c r="J19"/>
  <c r="I19"/>
  <c r="H19"/>
  <c r="G19"/>
  <c r="F19"/>
  <c r="V17"/>
  <c r="U17"/>
  <c r="T17"/>
  <c r="S17"/>
  <c r="R17"/>
  <c r="Q17"/>
  <c r="P17"/>
  <c r="O17"/>
  <c r="N17"/>
  <c r="M17"/>
  <c r="L17"/>
  <c r="K17"/>
  <c r="J17"/>
  <c r="I17"/>
  <c r="H17"/>
  <c r="G17"/>
  <c r="F17"/>
  <c r="V9"/>
  <c r="U9"/>
  <c r="T9"/>
  <c r="S9"/>
  <c r="R9"/>
  <c r="Q9"/>
  <c r="P9"/>
  <c r="O9"/>
  <c r="N9"/>
  <c r="M9"/>
  <c r="L9"/>
  <c r="K9"/>
  <c r="J9"/>
  <c r="I9"/>
  <c r="H9"/>
  <c r="G9"/>
  <c r="F9"/>
  <c r="T8" i="12"/>
  <c r="S8"/>
  <c r="R8"/>
  <c r="Q8"/>
  <c r="P8"/>
  <c r="O8"/>
  <c r="N8"/>
  <c r="M8"/>
  <c r="L8"/>
  <c r="K8"/>
  <c r="J8"/>
  <c r="I8"/>
  <c r="H8"/>
  <c r="G8"/>
  <c r="F8"/>
  <c r="E8"/>
  <c r="D8"/>
  <c r="C8"/>
  <c r="AA9" i="10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T8" i="4"/>
  <c r="S8"/>
  <c r="R8"/>
  <c r="Q8"/>
  <c r="P8"/>
  <c r="O8"/>
  <c r="N8"/>
  <c r="M8"/>
  <c r="L8"/>
  <c r="K8"/>
  <c r="J8"/>
  <c r="I8"/>
  <c r="H8"/>
  <c r="G8"/>
  <c r="F8"/>
  <c r="E8"/>
  <c r="D8"/>
  <c r="C8"/>
  <c r="K7" i="15" l="1"/>
  <c r="V8" i="24"/>
  <c r="U8"/>
  <c r="T8"/>
  <c r="S8"/>
  <c r="R8"/>
  <c r="Q8"/>
  <c r="P8"/>
  <c r="O8"/>
  <c r="N8"/>
  <c r="M8"/>
  <c r="L8"/>
  <c r="K8"/>
  <c r="J8"/>
  <c r="I8"/>
  <c r="H8"/>
  <c r="G8"/>
  <c r="F8"/>
  <c r="V8" i="18"/>
  <c r="U8"/>
  <c r="T8"/>
  <c r="S8"/>
  <c r="R8"/>
  <c r="Q8"/>
  <c r="P8"/>
  <c r="O8"/>
  <c r="N8"/>
  <c r="M8"/>
  <c r="L8"/>
  <c r="K8"/>
  <c r="J8"/>
  <c r="I8"/>
  <c r="H8"/>
  <c r="G8"/>
  <c r="F8"/>
  <c r="Q7" i="16"/>
  <c r="P7"/>
  <c r="N7"/>
  <c r="M7"/>
  <c r="L7"/>
  <c r="K7"/>
  <c r="J7"/>
  <c r="I7"/>
  <c r="H7"/>
  <c r="G7"/>
  <c r="F7"/>
  <c r="AF7" i="15"/>
  <c r="AD7"/>
  <c r="AC7"/>
  <c r="Z7"/>
  <c r="Y7"/>
  <c r="X7"/>
  <c r="U7"/>
  <c r="T7"/>
  <c r="S7"/>
  <c r="R7"/>
  <c r="P7"/>
  <c r="N7"/>
  <c r="M7"/>
  <c r="L7"/>
  <c r="J7"/>
  <c r="I7"/>
  <c r="H7"/>
  <c r="F7"/>
  <c r="T7" i="14"/>
  <c r="S7"/>
  <c r="R7"/>
  <c r="Q7"/>
  <c r="P7"/>
  <c r="O7"/>
  <c r="N7"/>
  <c r="M7"/>
  <c r="L7"/>
  <c r="K7"/>
  <c r="J7"/>
  <c r="I7"/>
  <c r="H7"/>
  <c r="G7"/>
  <c r="F7"/>
  <c r="V8" i="13"/>
  <c r="U8"/>
  <c r="T8"/>
  <c r="S8"/>
  <c r="R8"/>
  <c r="Q8"/>
  <c r="P8"/>
  <c r="O8"/>
  <c r="N8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<sst xmlns="http://schemas.openxmlformats.org/spreadsheetml/2006/main" count="2610" uniqueCount="545">
  <si>
    <t>02表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</si>
  <si>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</si>
  <si>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</si>
  <si>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</si>
  <si>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</si>
  <si>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</si>
  <si>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</si>
  <si>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</si>
  <si>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</si>
  <si>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</si>
  <si>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</si>
  <si>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</si>
  <si>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</si>
  <si>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</si>
  <si>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</si>
  <si>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上级财政补助小计</t>
  </si>
  <si>
    <t>公共财政补助</t>
  </si>
  <si>
    <t>政府性基金补助</t>
  </si>
  <si>
    <t>小计</t>
  </si>
  <si>
    <t>行政事业性收费收入</t>
  </si>
  <si>
    <t>专项收入</t>
  </si>
  <si>
    <t>罚没收入</t>
  </si>
  <si>
    <t>国有资源（资产）有偿使用收入</t>
  </si>
  <si>
    <t>**</t>
  </si>
  <si>
    <t>收支预算总表</t>
    <phoneticPr fontId="1" type="noConversion"/>
  </si>
  <si>
    <t>收入预算总表</t>
    <phoneticPr fontId="1" type="noConversion"/>
  </si>
  <si>
    <t>单位名称</t>
    <phoneticPr fontId="1" type="noConversion"/>
  </si>
  <si>
    <t>合计</t>
    <phoneticPr fontId="1" type="noConversion"/>
  </si>
  <si>
    <t>专项收入</t>
    <phoneticPr fontId="1" type="noConversion"/>
  </si>
  <si>
    <t>罚没收入</t>
    <phoneticPr fontId="1" type="noConversion"/>
  </si>
  <si>
    <t>其他收入</t>
    <phoneticPr fontId="1" type="noConversion"/>
  </si>
  <si>
    <t>上缴政府统筹支出</t>
  </si>
  <si>
    <t>上缴政府统筹支出</t>
    <phoneticPr fontId="1" type="noConversion"/>
  </si>
  <si>
    <t>执收成本</t>
  </si>
  <si>
    <t>政府性基金</t>
  </si>
  <si>
    <t>**</t>
    <phoneticPr fontId="1" type="noConversion"/>
  </si>
  <si>
    <t>单位名称(功能科目)</t>
    <phoneticPr fontId="1" type="noConversion"/>
  </si>
  <si>
    <t>专项对个人和家庭的补助支出</t>
    <phoneticPr fontId="1" type="noConversion"/>
  </si>
  <si>
    <t>基本支出预算表-工资福利支出</t>
  </si>
  <si>
    <t>基本支出预算明细表-商品和服务支出</t>
  </si>
  <si>
    <t>住房公积金</t>
    <phoneticPr fontId="1" type="noConversion"/>
  </si>
  <si>
    <t>其他对个人和家庭的补助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</si>
  <si>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</si>
  <si>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</si>
  <si>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</si>
  <si>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</si>
  <si>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</si>
  <si>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</si>
  <si>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</si>
  <si>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奖励金</t>
    <phoneticPr fontId="1" type="noConversion"/>
  </si>
  <si>
    <t>生产补贴</t>
    <phoneticPr fontId="1" type="noConversion"/>
  </si>
  <si>
    <t>基本支出明细表-对个人和家庭的补助</t>
  </si>
  <si>
    <t>公共财政拨款预算表</t>
    <phoneticPr fontId="1" type="noConversion"/>
  </si>
  <si>
    <t>专项资金预算汇总表</t>
    <phoneticPr fontId="1" type="noConversion"/>
  </si>
  <si>
    <t>单位名称(专项名称)</t>
    <phoneticPr fontId="1" type="noConversion"/>
  </si>
  <si>
    <t>专项性质</t>
    <phoneticPr fontId="1" type="noConversion"/>
  </si>
  <si>
    <t>专项摘要</t>
    <phoneticPr fontId="1" type="noConversion"/>
  </si>
  <si>
    <t>纳入预算管理的非税收入拨款</t>
    <phoneticPr fontId="1" type="noConversion"/>
  </si>
  <si>
    <t>单位名称(专项)</t>
    <phoneticPr fontId="1" type="noConversion"/>
  </si>
  <si>
    <t>资金总额</t>
    <phoneticPr fontId="1" type="noConversion"/>
  </si>
  <si>
    <t>专项资金管理办法</t>
    <phoneticPr fontId="1" type="noConversion"/>
  </si>
  <si>
    <t>专项立项依据</t>
    <phoneticPr fontId="1" type="noConversion"/>
  </si>
  <si>
    <t>专项长期绩效目标</t>
    <phoneticPr fontId="1" type="noConversion"/>
  </si>
  <si>
    <t>专项年度绩效目标</t>
  </si>
  <si>
    <t>专项年度实施进度计划</t>
  </si>
  <si>
    <t>专项保障措施</t>
  </si>
  <si>
    <t>款</t>
    <phoneticPr fontId="1" type="noConversion"/>
  </si>
  <si>
    <t>项</t>
    <phoneticPr fontId="1" type="noConversion"/>
  </si>
  <si>
    <t>单位代码</t>
    <phoneticPr fontId="1" type="noConversion"/>
  </si>
  <si>
    <t>项目名称</t>
    <phoneticPr fontId="1" type="noConversion"/>
  </si>
  <si>
    <t>采购品目</t>
    <phoneticPr fontId="1" type="noConversion"/>
  </si>
  <si>
    <t>是否进口产品</t>
    <phoneticPr fontId="1" type="noConversion"/>
  </si>
  <si>
    <t>是否面向中小企业</t>
    <phoneticPr fontId="1" type="noConversion"/>
  </si>
  <si>
    <t>是否两型产品</t>
    <phoneticPr fontId="1" type="noConversion"/>
  </si>
  <si>
    <t>需求时间</t>
    <phoneticPr fontId="1" type="noConversion"/>
  </si>
  <si>
    <t>采购数量</t>
    <phoneticPr fontId="1" type="noConversion"/>
  </si>
  <si>
    <t>计量单位</t>
    <phoneticPr fontId="1" type="noConversion"/>
  </si>
  <si>
    <t>资金来源</t>
    <phoneticPr fontId="1" type="noConversion"/>
  </si>
  <si>
    <t>公共财政拨款</t>
    <phoneticPr fontId="1" type="noConversion"/>
  </si>
  <si>
    <t>纳入公共预算管理的非税收入拨款</t>
    <phoneticPr fontId="1" type="noConversion"/>
  </si>
  <si>
    <t>公共财政拨款小计</t>
    <phoneticPr fontId="1" type="noConversion"/>
  </si>
  <si>
    <t>经费拨款</t>
    <phoneticPr fontId="1" type="noConversion"/>
  </si>
  <si>
    <t>行政事业性收费收入</t>
    <phoneticPr fontId="1" type="noConversion"/>
  </si>
  <si>
    <t>中央财政补助</t>
    <phoneticPr fontId="1" type="noConversion"/>
  </si>
  <si>
    <t>公共财政补助</t>
    <phoneticPr fontId="1" type="noConversion"/>
  </si>
  <si>
    <t>政府性基金补助</t>
    <phoneticPr fontId="1" type="noConversion"/>
  </si>
  <si>
    <t>上年结转</t>
    <phoneticPr fontId="1" type="noConversion"/>
  </si>
  <si>
    <t>用事业基金弥补收支差额</t>
    <phoneticPr fontId="1" type="noConversion"/>
  </si>
  <si>
    <t>小计</t>
    <phoneticPr fontId="1" type="noConversion"/>
  </si>
  <si>
    <t>办公用房</t>
    <phoneticPr fontId="1" type="noConversion"/>
  </si>
  <si>
    <t>配套设施</t>
    <phoneticPr fontId="1" type="noConversion"/>
  </si>
  <si>
    <t>房屋出租面积</t>
    <phoneticPr fontId="1" type="noConversion"/>
  </si>
  <si>
    <t>房屋租用面积</t>
    <phoneticPr fontId="1" type="noConversion"/>
  </si>
  <si>
    <t>服务器(台)</t>
    <phoneticPr fontId="1" type="noConversion"/>
  </si>
  <si>
    <t>计算机(台)</t>
    <phoneticPr fontId="1" type="noConversion"/>
  </si>
  <si>
    <t>打印机(台)</t>
    <phoneticPr fontId="1" type="noConversion"/>
  </si>
  <si>
    <t>复印机(台)</t>
    <phoneticPr fontId="1" type="noConversion"/>
  </si>
  <si>
    <t>租用专线(条)</t>
    <phoneticPr fontId="1" type="noConversion"/>
  </si>
  <si>
    <t>总计中继线数(条)</t>
    <phoneticPr fontId="1" type="noConversion"/>
  </si>
  <si>
    <t>直拨电话(部)</t>
    <phoneticPr fontId="1" type="noConversion"/>
  </si>
  <si>
    <t>中央空调</t>
    <phoneticPr fontId="1" type="noConversion"/>
  </si>
  <si>
    <t>电力空调</t>
    <phoneticPr fontId="1" type="noConversion"/>
  </si>
  <si>
    <t>锅炉</t>
    <phoneticPr fontId="1" type="noConversion"/>
  </si>
  <si>
    <t>电梯</t>
    <phoneticPr fontId="1" type="noConversion"/>
  </si>
  <si>
    <t>医疗床位</t>
    <phoneticPr fontId="1" type="noConversion"/>
  </si>
  <si>
    <t>大卡</t>
    <phoneticPr fontId="1" type="noConversion"/>
  </si>
  <si>
    <t>千瓦</t>
    <phoneticPr fontId="1" type="noConversion"/>
  </si>
  <si>
    <t>吨</t>
    <phoneticPr fontId="1" type="noConversion"/>
  </si>
  <si>
    <t>台</t>
    <phoneticPr fontId="1" type="noConversion"/>
  </si>
  <si>
    <t>床</t>
    <phoneticPr fontId="1" type="noConversion"/>
  </si>
  <si>
    <t>小汽车</t>
    <phoneticPr fontId="1" type="noConversion"/>
  </si>
  <si>
    <t>大客车</t>
    <phoneticPr fontId="1" type="noConversion"/>
  </si>
  <si>
    <t>其他车辆</t>
    <phoneticPr fontId="1" type="noConversion"/>
  </si>
  <si>
    <t>台/套</t>
  </si>
  <si>
    <t>单位性质</t>
    <phoneticPr fontId="1" type="noConversion"/>
  </si>
  <si>
    <t>管理方式</t>
    <phoneticPr fontId="1" type="noConversion"/>
  </si>
  <si>
    <t>编制人数</t>
    <phoneticPr fontId="1" type="noConversion"/>
  </si>
  <si>
    <t>行政及参公编制</t>
    <phoneticPr fontId="1" type="noConversion"/>
  </si>
  <si>
    <t>事业编制</t>
    <phoneticPr fontId="1" type="noConversion"/>
  </si>
  <si>
    <t>工勤编制</t>
    <phoneticPr fontId="1" type="noConversion"/>
  </si>
  <si>
    <t>实有在职人数</t>
    <phoneticPr fontId="1" type="noConversion"/>
  </si>
  <si>
    <t>行政及参照公务员管理人员</t>
    <phoneticPr fontId="1" type="noConversion"/>
  </si>
  <si>
    <t>正副处级</t>
    <phoneticPr fontId="1" type="noConversion"/>
  </si>
  <si>
    <t>正副科级</t>
    <phoneticPr fontId="1" type="noConversion"/>
  </si>
  <si>
    <t>科级以下</t>
    <phoneticPr fontId="1" type="noConversion"/>
  </si>
  <si>
    <t>事业人员</t>
    <phoneticPr fontId="1" type="noConversion"/>
  </si>
  <si>
    <t>工勤人员</t>
    <phoneticPr fontId="1" type="noConversion"/>
  </si>
  <si>
    <t>超编人员</t>
    <phoneticPr fontId="1" type="noConversion"/>
  </si>
  <si>
    <t>离休人员</t>
    <phoneticPr fontId="1" type="noConversion"/>
  </si>
  <si>
    <t>退休人员</t>
    <phoneticPr fontId="1" type="noConversion"/>
  </si>
  <si>
    <t>正副厅级</t>
    <phoneticPr fontId="1" type="noConversion"/>
  </si>
  <si>
    <t>其他离休人员</t>
    <phoneticPr fontId="1" type="noConversion"/>
  </si>
  <si>
    <t>临时人员</t>
    <phoneticPr fontId="1" type="noConversion"/>
  </si>
  <si>
    <t>在校学生人数</t>
    <phoneticPr fontId="1" type="noConversion"/>
  </si>
  <si>
    <t>执行机关工作标准人员</t>
    <phoneticPr fontId="1" type="noConversion"/>
  </si>
  <si>
    <t>会议费</t>
    <phoneticPr fontId="1" type="noConversion"/>
  </si>
  <si>
    <t>培训费</t>
    <phoneticPr fontId="1" type="noConversion"/>
  </si>
  <si>
    <t>专用材料费</t>
    <phoneticPr fontId="1" type="noConversion"/>
  </si>
  <si>
    <t>非税收入征收计划明细表</t>
    <phoneticPr fontId="1" type="noConversion"/>
  </si>
  <si>
    <t>其中：</t>
    <phoneticPr fontId="1" type="noConversion"/>
  </si>
  <si>
    <t>支出数</t>
    <phoneticPr fontId="1" type="noConversion"/>
  </si>
  <si>
    <t>三公经费表</t>
    <phoneticPr fontId="1" type="noConversion"/>
  </si>
  <si>
    <t>单位：元</t>
    <phoneticPr fontId="1" type="noConversion"/>
  </si>
  <si>
    <t xml:space="preserve">    工资福利支出</t>
    <phoneticPr fontId="1" type="noConversion"/>
  </si>
  <si>
    <t xml:space="preserve">    商品和服务支出</t>
    <phoneticPr fontId="1" type="noConversion"/>
  </si>
  <si>
    <t xml:space="preserve">    对个人和家庭的补助</t>
    <phoneticPr fontId="1" type="noConversion"/>
  </si>
  <si>
    <t xml:space="preserve">    专项商品和服务支出</t>
    <phoneticPr fontId="1" type="noConversion"/>
  </si>
  <si>
    <t xml:space="preserve">    专项对个人和家庭的补助</t>
    <phoneticPr fontId="1" type="noConversion"/>
  </si>
  <si>
    <t>一、公共财政拨款</t>
    <phoneticPr fontId="1" type="noConversion"/>
  </si>
  <si>
    <t>一、一般公共服务支出</t>
    <phoneticPr fontId="1" type="noConversion"/>
  </si>
  <si>
    <t>一、基本支出</t>
    <phoneticPr fontId="1" type="noConversion"/>
  </si>
  <si>
    <t>二、公共安全支出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</si>
  <si>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</si>
  <si>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</si>
  <si>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五、文化体育与传媒支出</t>
    <phoneticPr fontId="1" type="noConversion"/>
  </si>
  <si>
    <t>二、项目支出</t>
    <phoneticPr fontId="1" type="noConversion"/>
  </si>
  <si>
    <t>六社会保障和就业支出</t>
    <phoneticPr fontId="1" type="noConversion"/>
  </si>
  <si>
    <t>七、医疗卫生与计划生育支出</t>
    <phoneticPr fontId="1" type="noConversion"/>
  </si>
  <si>
    <t>八、节能环保支出</t>
    <phoneticPr fontId="1" type="noConversion"/>
  </si>
  <si>
    <t>九、城乡社区支出</t>
    <phoneticPr fontId="1" type="noConversion"/>
  </si>
  <si>
    <t>其他资本性支出</t>
    <phoneticPr fontId="1" type="noConversion"/>
  </si>
  <si>
    <t>二、政府性基金拨款</t>
    <phoneticPr fontId="1" type="noConversion"/>
  </si>
  <si>
    <t>十、农林水支出</t>
    <phoneticPr fontId="1" type="noConversion"/>
  </si>
  <si>
    <t>对企业的补助</t>
    <phoneticPr fontId="1" type="noConversion"/>
  </si>
  <si>
    <t>三、纳入专户管理的非税收入拨款</t>
    <phoneticPr fontId="1" type="noConversion"/>
  </si>
  <si>
    <t>十一、交通运输支出</t>
    <phoneticPr fontId="1" type="noConversion"/>
  </si>
  <si>
    <t>债务利息支出</t>
    <phoneticPr fontId="1" type="noConversion"/>
  </si>
  <si>
    <t>四、上级财政补助</t>
    <phoneticPr fontId="1" type="noConversion"/>
  </si>
  <si>
    <t>十二资源勘探信息等支出</t>
    <phoneticPr fontId="1" type="noConversion"/>
  </si>
  <si>
    <t>十三、商业服务业等支出</t>
    <phoneticPr fontId="1" type="noConversion"/>
  </si>
  <si>
    <t>其他支出</t>
    <phoneticPr fontId="1" type="noConversion"/>
  </si>
  <si>
    <t>十四、金融支出</t>
    <phoneticPr fontId="1" type="noConversion"/>
  </si>
  <si>
    <t>三、其他支出</t>
    <phoneticPr fontId="1" type="noConversion"/>
  </si>
  <si>
    <t>五、事业单位经营服务收入</t>
    <phoneticPr fontId="1" type="noConversion"/>
  </si>
  <si>
    <t>十五、国土海洋气象等支出</t>
    <phoneticPr fontId="1" type="noConversion"/>
  </si>
  <si>
    <t>上缴上级支出</t>
    <phoneticPr fontId="1" type="noConversion"/>
  </si>
  <si>
    <t>六、其他收入</t>
    <phoneticPr fontId="1" type="noConversion"/>
  </si>
  <si>
    <t>十六、住房保障支出</t>
    <phoneticPr fontId="1" type="noConversion"/>
  </si>
  <si>
    <t>七、用事业基金弥补收支差额</t>
    <phoneticPr fontId="1" type="noConversion"/>
  </si>
  <si>
    <t>十七、粮油物资储备支出</t>
    <phoneticPr fontId="1" type="noConversion"/>
  </si>
  <si>
    <t>十八、预备费</t>
    <phoneticPr fontId="1" type="noConversion"/>
  </si>
  <si>
    <t>十九、其他支出</t>
    <phoneticPr fontId="1" type="noConversion"/>
  </si>
  <si>
    <t>本年支出合计</t>
    <phoneticPr fontId="1" type="noConversion"/>
  </si>
  <si>
    <t>支出总计</t>
    <phoneticPr fontId="1" type="noConversion"/>
  </si>
  <si>
    <t xml:space="preserve">    基本建设支出</t>
    <phoneticPr fontId="1" type="noConversion"/>
  </si>
  <si>
    <t xml:space="preserve">    经费拨款</t>
    <phoneticPr fontId="1" type="noConversion"/>
  </si>
  <si>
    <t xml:space="preserve">        行政事业性收费收入</t>
    <phoneticPr fontId="1" type="noConversion"/>
  </si>
  <si>
    <t xml:space="preserve">        罚没收入</t>
    <phoneticPr fontId="1" type="noConversion"/>
  </si>
  <si>
    <t xml:space="preserve">        国有资本经营收入</t>
    <phoneticPr fontId="1" type="noConversion"/>
  </si>
  <si>
    <t xml:space="preserve">        国有资源（资产）有偿使用收入</t>
    <phoneticPr fontId="1" type="noConversion"/>
  </si>
  <si>
    <t xml:space="preserve">        其他收入</t>
    <phoneticPr fontId="1" type="noConversion"/>
  </si>
  <si>
    <t xml:space="preserve">    公共财政补助</t>
    <phoneticPr fontId="1" type="noConversion"/>
  </si>
  <si>
    <t xml:space="preserve">    政府性基金补助</t>
    <phoneticPr fontId="1" type="noConversion"/>
  </si>
  <si>
    <t xml:space="preserve">    其他资本性支出</t>
    <phoneticPr fontId="1" type="noConversion"/>
  </si>
  <si>
    <t xml:space="preserve">    对企业的补助</t>
    <phoneticPr fontId="1" type="noConversion"/>
  </si>
  <si>
    <t xml:space="preserve">    债务利息支出</t>
    <phoneticPr fontId="1" type="noConversion"/>
  </si>
  <si>
    <t xml:space="preserve">    其他项目支出</t>
    <phoneticPr fontId="1" type="noConversion"/>
  </si>
  <si>
    <t xml:space="preserve">    其他支出</t>
    <phoneticPr fontId="1" type="noConversion"/>
  </si>
  <si>
    <t xml:space="preserve">    上缴上级支出</t>
    <phoneticPr fontId="1" type="noConversion"/>
  </si>
  <si>
    <t xml:space="preserve">    事业单位经营服务支出</t>
    <phoneticPr fontId="1" type="noConversion"/>
  </si>
  <si>
    <t xml:space="preserve">    上缴政府统筹支出</t>
    <phoneticPr fontId="1" type="noConversion"/>
  </si>
  <si>
    <t>收入</t>
    <phoneticPr fontId="1" type="noConversion"/>
  </si>
  <si>
    <t>支出</t>
    <phoneticPr fontId="1" type="noConversion"/>
  </si>
  <si>
    <t>项目</t>
    <phoneticPr fontId="1" type="noConversion"/>
  </si>
  <si>
    <t>本年预算</t>
    <phoneticPr fontId="1" type="noConversion"/>
  </si>
  <si>
    <t xml:space="preserve">    纳入公共预算管理的非税收入拨款</t>
    <phoneticPr fontId="1" type="noConversion"/>
  </si>
  <si>
    <t xml:space="preserve">        专项收入</t>
    <phoneticPr fontId="1" type="noConversion"/>
  </si>
  <si>
    <t>单位编码</t>
    <phoneticPr fontId="1" type="noConversion"/>
  </si>
  <si>
    <t>单位名称</t>
    <phoneticPr fontId="1" type="noConversion"/>
  </si>
  <si>
    <t>项目类别</t>
    <phoneticPr fontId="1" type="noConversion"/>
  </si>
  <si>
    <t>收费项目名称</t>
    <phoneticPr fontId="1" type="noConversion"/>
  </si>
  <si>
    <t>合计</t>
    <phoneticPr fontId="1" type="noConversion"/>
  </si>
  <si>
    <t>纳入公共预算管理</t>
    <phoneticPr fontId="1" type="noConversion"/>
  </si>
  <si>
    <t>财政专户管理</t>
    <phoneticPr fontId="1" type="noConversion"/>
  </si>
  <si>
    <t>纳入公共财政预算管理</t>
    <phoneticPr fontId="1" type="noConversion"/>
  </si>
  <si>
    <t>政府性基金</t>
    <phoneticPr fontId="1" type="noConversion"/>
  </si>
  <si>
    <t>专户管理</t>
    <phoneticPr fontId="1" type="noConversion"/>
  </si>
  <si>
    <t>上缴政府统筹小计</t>
    <phoneticPr fontId="1" type="noConversion"/>
  </si>
  <si>
    <t>执收成本小计</t>
    <phoneticPr fontId="1" type="noConversion"/>
  </si>
  <si>
    <t>行政事业性收费</t>
    <phoneticPr fontId="1" type="noConversion"/>
  </si>
  <si>
    <t>专项收入</t>
    <phoneticPr fontId="1" type="noConversion"/>
  </si>
  <si>
    <t>罚没收入</t>
    <phoneticPr fontId="1" type="noConversion"/>
  </si>
  <si>
    <t>国有资本经营收入</t>
    <phoneticPr fontId="1" type="noConversion"/>
  </si>
  <si>
    <t>其他收入</t>
    <phoneticPr fontId="1" type="noConversion"/>
  </si>
  <si>
    <t>上缴政府统筹支出</t>
    <phoneticPr fontId="1" type="noConversion"/>
  </si>
  <si>
    <t>执收成本</t>
    <phoneticPr fontId="1" type="noConversion"/>
  </si>
  <si>
    <t>**</t>
    <phoneticPr fontId="1" type="noConversion"/>
  </si>
  <si>
    <t>功能科目</t>
    <phoneticPr fontId="1" type="noConversion"/>
  </si>
  <si>
    <t>单位代码</t>
    <phoneticPr fontId="1" type="noConversion"/>
  </si>
  <si>
    <t>单位名称(功能科目)</t>
    <phoneticPr fontId="1" type="noConversion"/>
  </si>
  <si>
    <t>总计</t>
    <phoneticPr fontId="1" type="noConversion"/>
  </si>
  <si>
    <t>基本支出</t>
    <phoneticPr fontId="1" type="noConversion"/>
  </si>
  <si>
    <t>项目支出</t>
    <phoneticPr fontId="1" type="noConversion"/>
  </si>
  <si>
    <t>其他支出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</si>
  <si>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</si>
  <si>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</si>
  <si>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</si>
  <si>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工资福利支出</t>
    <phoneticPr fontId="1" type="noConversion"/>
  </si>
  <si>
    <t>一般商品和服务支出</t>
    <phoneticPr fontId="1" type="noConversion"/>
  </si>
  <si>
    <t>对个人和家庭的补助支出</t>
    <phoneticPr fontId="1" type="noConversion"/>
  </si>
  <si>
    <t>专项商品和服务支出</t>
    <phoneticPr fontId="1" type="noConversion"/>
  </si>
  <si>
    <t>专项对个人和家庭的补助支出</t>
    <phoneticPr fontId="1" type="noConversion"/>
  </si>
  <si>
    <t>基本建设支出</t>
    <phoneticPr fontId="1" type="noConversion"/>
  </si>
  <si>
    <t>对企业的补助</t>
    <phoneticPr fontId="1" type="noConversion"/>
  </si>
  <si>
    <t>债务利息支出</t>
    <phoneticPr fontId="1" type="noConversion"/>
  </si>
  <si>
    <t>其他资本性支出</t>
    <phoneticPr fontId="1" type="noConversion"/>
  </si>
  <si>
    <t>其他支出小计</t>
    <phoneticPr fontId="1" type="noConversion"/>
  </si>
  <si>
    <t>上缴上级支出</t>
    <phoneticPr fontId="1" type="noConversion"/>
  </si>
  <si>
    <t>事业经营服务支出单位</t>
    <phoneticPr fontId="1" type="noConversion"/>
  </si>
  <si>
    <t>支出预算分类汇总表</t>
    <phoneticPr fontId="1" type="noConversion"/>
  </si>
  <si>
    <t>功能科目</t>
    <phoneticPr fontId="1" type="noConversion"/>
  </si>
  <si>
    <t>工资福利支出</t>
    <phoneticPr fontId="1" type="noConversion"/>
  </si>
  <si>
    <t>其他工资福利支出</t>
    <phoneticPr fontId="1" type="noConversion"/>
  </si>
  <si>
    <t>类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</si>
  <si>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</si>
  <si>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</si>
  <si>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</si>
  <si>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绩效工资</t>
    <phoneticPr fontId="1" type="noConversion"/>
  </si>
  <si>
    <t>伙食补助费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</si>
  <si>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</si>
  <si>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</si>
  <si>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</si>
  <si>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</si>
  <si>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</si>
  <si>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</si>
  <si>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</si>
  <si>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</si>
  <si>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物业管理费</t>
    <phoneticPr fontId="1" type="noConversion"/>
  </si>
  <si>
    <t>差旅费</t>
    <phoneticPr fontId="1" type="noConversion"/>
  </si>
  <si>
    <t>因公出国(境)费</t>
    <phoneticPr fontId="1" type="noConversion"/>
  </si>
  <si>
    <t>租赁费</t>
    <phoneticPr fontId="1" type="noConversion"/>
  </si>
  <si>
    <t>公务接待费</t>
    <phoneticPr fontId="1" type="noConversion"/>
  </si>
  <si>
    <t>被装购置费</t>
    <phoneticPr fontId="1" type="noConversion"/>
  </si>
  <si>
    <t>专业燃料费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</si>
  <si>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</si>
  <si>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</si>
  <si>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</si>
  <si>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福利费</t>
    <phoneticPr fontId="1" type="noConversion"/>
  </si>
  <si>
    <t>公务用车运行维护费</t>
    <phoneticPr fontId="1" type="noConversion"/>
  </si>
  <si>
    <t>其他交通费用</t>
    <phoneticPr fontId="1" type="noConversion"/>
  </si>
  <si>
    <t>税金及附加费用</t>
    <phoneticPr fontId="1" type="noConversion"/>
  </si>
  <si>
    <t>其他商品和服务支出</t>
    <phoneticPr fontId="1" type="noConversion"/>
  </si>
  <si>
    <t>总计</t>
    <phoneticPr fontId="1" type="noConversion"/>
  </si>
  <si>
    <t>基本支出</t>
    <phoneticPr fontId="1" type="noConversion"/>
  </si>
  <si>
    <t>项目支出</t>
    <phoneticPr fontId="1" type="noConversion"/>
  </si>
  <si>
    <t>一般商品和服务支出</t>
    <phoneticPr fontId="1" type="noConversion"/>
  </si>
  <si>
    <t>对个人和家庭的补助支出</t>
    <phoneticPr fontId="1" type="noConversion"/>
  </si>
  <si>
    <t>专项商品和服务支出</t>
    <phoneticPr fontId="1" type="noConversion"/>
  </si>
  <si>
    <t>基本建设支出</t>
    <phoneticPr fontId="1" type="noConversion"/>
  </si>
  <si>
    <t>其他支出小计</t>
    <phoneticPr fontId="1" type="noConversion"/>
  </si>
  <si>
    <t>事业经营服务支出单位</t>
    <phoneticPr fontId="1" type="noConversion"/>
  </si>
  <si>
    <t>政府性基金支出预算表</t>
    <phoneticPr fontId="1" type="noConversion"/>
  </si>
  <si>
    <t>经费拨款支出预算表</t>
    <phoneticPr fontId="1" type="noConversion"/>
  </si>
  <si>
    <t>国有资源(资产)有偿使用收入</t>
    <phoneticPr fontId="1" type="noConversion"/>
  </si>
  <si>
    <t>政府性基金拨款</t>
    <phoneticPr fontId="1" type="noConversion"/>
  </si>
  <si>
    <t>事业单位经营服务收入</t>
    <phoneticPr fontId="1" type="noConversion"/>
  </si>
  <si>
    <t>政府采购表</t>
    <phoneticPr fontId="1" type="noConversion"/>
  </si>
  <si>
    <t>车辆情况</t>
    <phoneticPr fontId="1" type="noConversion"/>
  </si>
  <si>
    <t>房屋状况（平方米）</t>
    <phoneticPr fontId="1" type="noConversion"/>
  </si>
  <si>
    <t>计算机信息系统</t>
    <phoneticPr fontId="1" type="noConversion"/>
  </si>
  <si>
    <t>主要办公设备</t>
    <phoneticPr fontId="1" type="noConversion"/>
  </si>
  <si>
    <t>其他公用设备</t>
    <phoneticPr fontId="1" type="noConversion"/>
  </si>
  <si>
    <t>使用面积</t>
    <phoneticPr fontId="1" type="noConversion"/>
  </si>
  <si>
    <t>单位基本情况表</t>
    <phoneticPr fontId="1" type="noConversion"/>
  </si>
  <si>
    <t>单项价值在限额以上的其他资产</t>
    <phoneticPr fontId="1" type="noConversion"/>
  </si>
  <si>
    <t>单位名称(资产)</t>
    <phoneticPr fontId="1" type="noConversion"/>
  </si>
  <si>
    <t>新增资产配置</t>
    <phoneticPr fontId="1" type="noConversion"/>
  </si>
  <si>
    <t>存量资产</t>
    <phoneticPr fontId="1" type="noConversion"/>
  </si>
  <si>
    <t>备注</t>
    <phoneticPr fontId="1" type="noConversion"/>
  </si>
  <si>
    <t>房屋及建筑物</t>
    <phoneticPr fontId="1" type="noConversion"/>
  </si>
  <si>
    <t>土地</t>
    <phoneticPr fontId="1" type="noConversion"/>
  </si>
  <si>
    <t>车辆</t>
    <phoneticPr fontId="1" type="noConversion"/>
  </si>
  <si>
    <t>办公设备</t>
    <phoneticPr fontId="1" type="noConversion"/>
  </si>
  <si>
    <t xml:space="preserve">单项价值在限额以下的其他资产 
</t>
    <phoneticPr fontId="1" type="noConversion"/>
  </si>
  <si>
    <t>房屋及建筑</t>
    <phoneticPr fontId="1" type="noConversion"/>
  </si>
  <si>
    <t xml:space="preserve">单项价值在限额以下的其他资产
</t>
    <phoneticPr fontId="1" type="noConversion"/>
  </si>
  <si>
    <t>通用设备</t>
    <phoneticPr fontId="1" type="noConversion"/>
  </si>
  <si>
    <t>办公家具</t>
    <phoneticPr fontId="1" type="noConversion"/>
  </si>
  <si>
    <t xml:space="preserve">单项20万元及以上的其他资产（党政机关） 
</t>
    <phoneticPr fontId="1" type="noConversion"/>
  </si>
  <si>
    <t xml:space="preserve">单项200万元及以上的其他资产（事业单位） 
</t>
    <phoneticPr fontId="1" type="noConversion"/>
  </si>
  <si>
    <t>单项20万元以上的其他资产（党政机关）</t>
    <phoneticPr fontId="1" type="noConversion"/>
  </si>
  <si>
    <t>单项200万元及以上的其他资产（事业单位）</t>
    <phoneticPr fontId="1" type="noConversion"/>
  </si>
  <si>
    <t>金额</t>
    <phoneticPr fontId="1" type="noConversion"/>
  </si>
  <si>
    <t>平方米</t>
    <phoneticPr fontId="1" type="noConversion"/>
  </si>
  <si>
    <t>辆</t>
    <phoneticPr fontId="1" type="noConversion"/>
  </si>
  <si>
    <t>台/套</t>
    <phoneticPr fontId="1" type="noConversion"/>
  </si>
  <si>
    <t>新增资产配置表</t>
    <phoneticPr fontId="1" type="noConversion"/>
  </si>
  <si>
    <t>单位规格</t>
    <phoneticPr fontId="1" type="noConversion"/>
  </si>
  <si>
    <t>执行事业单位标准人员</t>
    <phoneticPr fontId="1" type="noConversion"/>
  </si>
  <si>
    <t xml:space="preserve"> 长休内退提前离岗人员</t>
    <phoneticPr fontId="1" type="noConversion"/>
  </si>
  <si>
    <t>单位人员情况表</t>
    <phoneticPr fontId="1" type="noConversion"/>
  </si>
  <si>
    <t>项目编码</t>
    <phoneticPr fontId="1" type="noConversion"/>
  </si>
  <si>
    <t>类别/项目名称</t>
    <phoneticPr fontId="1" type="noConversion"/>
  </si>
  <si>
    <t>非税收入年度征收计划数</t>
    <phoneticPr fontId="1" type="noConversion"/>
  </si>
  <si>
    <t>非税执收成本项目</t>
    <phoneticPr fontId="1" type="noConversion"/>
  </si>
  <si>
    <t>征收成本</t>
    <phoneticPr fontId="1" type="noConversion"/>
  </si>
  <si>
    <t>管理成本</t>
    <phoneticPr fontId="1" type="noConversion"/>
  </si>
  <si>
    <t>小计</t>
    <phoneticPr fontId="1" type="noConversion"/>
  </si>
  <si>
    <t>证书(证照)工本费</t>
    <phoneticPr fontId="1" type="noConversion"/>
  </si>
  <si>
    <t>资料印刷费</t>
    <phoneticPr fontId="1" type="noConversion"/>
  </si>
  <si>
    <t>维修(护)费</t>
    <phoneticPr fontId="1" type="noConversion"/>
  </si>
  <si>
    <t>会议费</t>
    <phoneticPr fontId="1" type="noConversion"/>
  </si>
  <si>
    <t>培训费</t>
    <phoneticPr fontId="1" type="noConversion"/>
  </si>
  <si>
    <t>专用材料费</t>
    <phoneticPr fontId="1" type="noConversion"/>
  </si>
  <si>
    <t>执收人员(聘用)经费</t>
    <phoneticPr fontId="1" type="noConversion"/>
  </si>
  <si>
    <t>交通费</t>
    <phoneticPr fontId="1" type="noConversion"/>
  </si>
  <si>
    <t>应缴税费</t>
    <phoneticPr fontId="1" type="noConversion"/>
  </si>
  <si>
    <t>办案补助经费</t>
    <phoneticPr fontId="1" type="noConversion"/>
  </si>
  <si>
    <t>执收业务费</t>
    <phoneticPr fontId="1" type="noConversion"/>
  </si>
  <si>
    <t>其他费用</t>
    <phoneticPr fontId="1" type="noConversion"/>
  </si>
  <si>
    <t>公务用车购置费</t>
    <phoneticPr fontId="1" type="noConversion"/>
  </si>
  <si>
    <t>公共财政预算拨款</t>
    <phoneticPr fontId="1" type="noConversion"/>
  </si>
  <si>
    <t>其中：公共财政预算拨款</t>
    <phoneticPr fontId="1" type="noConversion"/>
  </si>
  <si>
    <t>支出预算总表</t>
    <phoneticPr fontId="1" type="noConversion"/>
  </si>
  <si>
    <t>非税征收计划表</t>
    <phoneticPr fontId="1" type="noConversion"/>
  </si>
  <si>
    <t>机关事业单位养老保险缴费</t>
    <phoneticPr fontId="1" type="noConversion"/>
  </si>
  <si>
    <t>职业年金缴费</t>
    <phoneticPr fontId="1" type="noConversion"/>
  </si>
  <si>
    <t>职工基本医疗保险缴费</t>
    <phoneticPr fontId="1" type="noConversion"/>
  </si>
  <si>
    <t>公务员医疗补助缴费</t>
    <phoneticPr fontId="1" type="noConversion"/>
  </si>
  <si>
    <t>其他社会保障缴费</t>
    <phoneticPr fontId="1" type="noConversion"/>
  </si>
  <si>
    <t>医疗费</t>
    <phoneticPr fontId="1" type="noConversion"/>
  </si>
  <si>
    <t>维修(护)费</t>
    <phoneticPr fontId="1" type="noConversion"/>
  </si>
  <si>
    <t>退职(役)费</t>
    <phoneticPr fontId="1" type="noConversion"/>
  </si>
  <si>
    <t>纳入预算管理的非税收入拨款</t>
  </si>
  <si>
    <t>科目编码</t>
  </si>
  <si>
    <t>品目代码</t>
  </si>
  <si>
    <t>购买服务内容</t>
  </si>
  <si>
    <t>专户管理的非税收入</t>
  </si>
  <si>
    <t>其他资金</t>
  </si>
  <si>
    <t>合计</t>
  </si>
  <si>
    <t>2019年征收计划</t>
    <phoneticPr fontId="1" type="noConversion"/>
  </si>
  <si>
    <t>2018年决算</t>
    <phoneticPr fontId="1" type="noConversion"/>
  </si>
  <si>
    <t>2019年部门预算绩效目标表</t>
    <phoneticPr fontId="1" type="noConversion"/>
  </si>
  <si>
    <t>单位名称:教育局</t>
    <phoneticPr fontId="1" type="noConversion"/>
  </si>
  <si>
    <t>100101</t>
  </si>
  <si>
    <t>教育局本级</t>
  </si>
  <si>
    <t>100102</t>
  </si>
  <si>
    <t>通道县教育局机关</t>
  </si>
  <si>
    <t>100103</t>
  </si>
  <si>
    <t>第一完小</t>
  </si>
  <si>
    <t>100104</t>
  </si>
  <si>
    <t>第二完小</t>
  </si>
  <si>
    <t>100105</t>
  </si>
  <si>
    <t>第三完小</t>
  </si>
  <si>
    <t>100106</t>
  </si>
  <si>
    <t>播阳镇中心小学</t>
  </si>
  <si>
    <t>100107</t>
  </si>
  <si>
    <t>临口镇中心小学</t>
  </si>
  <si>
    <t>100108</t>
  </si>
  <si>
    <t>牙屯堡中心小学</t>
  </si>
  <si>
    <t>100109</t>
  </si>
  <si>
    <t>菁芫洲镇中心小学</t>
  </si>
  <si>
    <t>100110</t>
  </si>
  <si>
    <t>溪口镇中心小学</t>
  </si>
  <si>
    <t>100111</t>
  </si>
  <si>
    <t>陇城镇中心小学</t>
  </si>
  <si>
    <t>100112</t>
  </si>
  <si>
    <t>江口乡中心小学</t>
  </si>
  <si>
    <t>100113</t>
  </si>
  <si>
    <t>大高坪乡中心小学</t>
  </si>
  <si>
    <t>100114</t>
  </si>
  <si>
    <t>独坡乡九年一贯制学校</t>
  </si>
  <si>
    <t>100115</t>
  </si>
  <si>
    <t>杉木桥中心小学</t>
  </si>
  <si>
    <t>100116</t>
  </si>
  <si>
    <t>木脚中心小学</t>
  </si>
  <si>
    <t>100117</t>
  </si>
  <si>
    <t>下乡乡中心小学</t>
  </si>
  <si>
    <t>100118</t>
  </si>
  <si>
    <t>马龙乡中心小学</t>
  </si>
  <si>
    <t>100119</t>
  </si>
  <si>
    <t>黄土乡中心小学</t>
  </si>
  <si>
    <t>100120</t>
  </si>
  <si>
    <t>坪坦乡中心小学</t>
  </si>
  <si>
    <t>100121</t>
  </si>
  <si>
    <t>坪阳乡中心小学</t>
  </si>
  <si>
    <t>100122</t>
  </si>
  <si>
    <t>甘溪乡中心小学</t>
  </si>
  <si>
    <t>100123</t>
  </si>
  <si>
    <t>第一中学</t>
  </si>
  <si>
    <t>100124</t>
  </si>
  <si>
    <t>第四中学</t>
  </si>
  <si>
    <t>100125</t>
  </si>
  <si>
    <t>第二中学</t>
  </si>
  <si>
    <t>100126</t>
  </si>
  <si>
    <t>第三中学</t>
  </si>
  <si>
    <t>100127</t>
  </si>
  <si>
    <t>播阳中学</t>
  </si>
  <si>
    <t>100128</t>
  </si>
  <si>
    <t>临口中学</t>
  </si>
  <si>
    <t>100129</t>
  </si>
  <si>
    <t>牙屯堡中学</t>
  </si>
  <si>
    <t>100130</t>
  </si>
  <si>
    <t>菁芫洲中学</t>
  </si>
  <si>
    <t>100131</t>
  </si>
  <si>
    <t>溪口中学</t>
  </si>
  <si>
    <t>100132</t>
  </si>
  <si>
    <t>职业总校</t>
  </si>
  <si>
    <t>100133</t>
  </si>
  <si>
    <t>县幼儿园</t>
  </si>
  <si>
    <t>100134</t>
  </si>
  <si>
    <t>第五中学</t>
  </si>
  <si>
    <t>100135</t>
  </si>
  <si>
    <t>礼雅小学</t>
  </si>
  <si>
    <t>行政事业性收费收费收入</t>
  </si>
  <si>
    <t>教育收费</t>
  </si>
  <si>
    <t>205</t>
  </si>
  <si>
    <t>01</t>
  </si>
  <si>
    <t xml:space="preserve">  行政运行（教育管理事务）</t>
  </si>
  <si>
    <t>02</t>
  </si>
  <si>
    <t xml:space="preserve">  学前教育</t>
  </si>
  <si>
    <t xml:space="preserve">  小学教育</t>
  </si>
  <si>
    <t>03</t>
  </si>
  <si>
    <t xml:space="preserve">  初中教育</t>
  </si>
  <si>
    <t>04</t>
  </si>
  <si>
    <t xml:space="preserve">  高中教育</t>
  </si>
  <si>
    <t xml:space="preserve">  职业高中教育</t>
  </si>
  <si>
    <t xml:space="preserve">  成人中等教育</t>
  </si>
  <si>
    <t xml:space="preserve">  一般行政管理事务（教育管理事务）</t>
  </si>
  <si>
    <t>纳入专户管理的非税收入拨款支出预算表</t>
  </si>
  <si>
    <t>功能科目</t>
  </si>
  <si>
    <t>单位名称(功能科目)</t>
  </si>
  <si>
    <t>基本支出</t>
  </si>
  <si>
    <t>项目支出</t>
  </si>
  <si>
    <t>其他支出</t>
  </si>
  <si>
    <t>类</t>
  </si>
  <si>
    <t>款</t>
  </si>
  <si>
    <t>项</t>
  </si>
  <si>
    <t>工资福利支出</t>
  </si>
  <si>
    <t>一般商品和服务支出</t>
  </si>
  <si>
    <t>对个人和家庭的补助支出</t>
  </si>
  <si>
    <t>专项商品和服务支出</t>
  </si>
  <si>
    <t>专项对个人和家庭的补助支出</t>
  </si>
  <si>
    <t>基本建设支出</t>
  </si>
  <si>
    <t>对企业的补助</t>
  </si>
  <si>
    <t>债务利息支出</t>
  </si>
  <si>
    <t>其他资本性支出</t>
  </si>
  <si>
    <t>其他支出小计</t>
  </si>
  <si>
    <t>上缴上级支出</t>
  </si>
  <si>
    <t>事业经营服务支出单位</t>
  </si>
  <si>
    <t xml:space="preserve">  学前教育发展专项经费</t>
  </si>
  <si>
    <t>9F94F9D59A334D0CB5D7398C9D93E4CB</t>
  </si>
  <si>
    <t xml:space="preserve">  教育扶贫助学金3</t>
  </si>
  <si>
    <t xml:space="preserve">  专项基建和职业教育基建专项</t>
  </si>
  <si>
    <t xml:space="preserve">  城市基础设施建设配套费1</t>
  </si>
  <si>
    <t xml:space="preserve">  义务教育发展基本均衡基础设施建设经费1</t>
  </si>
  <si>
    <t xml:space="preserve">  土地收益金用于教育3</t>
  </si>
  <si>
    <t xml:space="preserve">  寄宿费学校运行补助和条件改善计划资金</t>
  </si>
  <si>
    <t xml:space="preserve">  教育费附加2</t>
  </si>
  <si>
    <t xml:space="preserve">  学前教育入学资助</t>
  </si>
  <si>
    <t xml:space="preserve">  教育扶贫助学金4</t>
  </si>
  <si>
    <t xml:space="preserve">  教育扶贫助学金2</t>
  </si>
  <si>
    <t xml:space="preserve">  土地收益金用于教育2</t>
  </si>
  <si>
    <t xml:space="preserve">  教育费附加1</t>
  </si>
  <si>
    <t xml:space="preserve">  城市维护建设税用于教育3</t>
  </si>
  <si>
    <t xml:space="preserve">  教育扶贫助学金1</t>
  </si>
  <si>
    <t xml:space="preserve">  普通高中助学金配套</t>
  </si>
  <si>
    <t xml:space="preserve">  土地收益金用于教育1</t>
  </si>
  <si>
    <t xml:space="preserve">  城市维护建设税用于教育4</t>
  </si>
  <si>
    <t xml:space="preserve">  税费改革转移支付2</t>
  </si>
  <si>
    <t xml:space="preserve">  教育费附加3</t>
  </si>
  <si>
    <t xml:space="preserve">  义务教育发展基本均衡基础设施建设经费2</t>
  </si>
  <si>
    <t xml:space="preserve">  困难学生补助</t>
  </si>
  <si>
    <t xml:space="preserve">  城市基础设施建设配套费2</t>
  </si>
  <si>
    <t xml:space="preserve">  职业教育专项资金</t>
  </si>
  <si>
    <t xml:space="preserve">  土地收益金用于教育4</t>
  </si>
  <si>
    <t xml:space="preserve">  城市维护建设税用于教育2</t>
  </si>
  <si>
    <t xml:space="preserve">  民办教育发展资金</t>
  </si>
  <si>
    <t xml:space="preserve">  职业高中免学费配套</t>
  </si>
  <si>
    <t xml:space="preserve">  城市维护建设税用于教育1</t>
  </si>
  <si>
    <t xml:space="preserve">  教育费附加4</t>
  </si>
  <si>
    <t xml:space="preserve">  教育局本级</t>
  </si>
  <si>
    <t>寄宿费学校运行补助和条件改善计划资金</t>
  </si>
  <si>
    <t>其他生活用电器</t>
  </si>
  <si>
    <t>否</t>
  </si>
  <si>
    <t>是</t>
  </si>
  <si>
    <t>2019.3</t>
  </si>
  <si>
    <t>批</t>
  </si>
  <si>
    <t>木制床类</t>
  </si>
  <si>
    <t>2019.5</t>
  </si>
  <si>
    <t>张</t>
  </si>
  <si>
    <t>木制台、桌类</t>
  </si>
  <si>
    <t>套</t>
  </si>
  <si>
    <t>义务教育发展基本均衡基础设施建设经费2</t>
  </si>
  <si>
    <t>货物</t>
  </si>
  <si>
    <t>2019.4</t>
  </si>
  <si>
    <t>义务教育发展基本均衡基础设施建设经费1</t>
  </si>
  <si>
    <t>教育费附加3</t>
  </si>
  <si>
    <t>其他机房辅助设备</t>
  </si>
  <si>
    <t>政府购买服务支录入表</t>
  </si>
  <si>
    <t>单位/科目名称/品目</t>
  </si>
  <si>
    <t>承接主体</t>
  </si>
  <si>
    <t>购买服务金额</t>
  </si>
  <si>
    <t>上级财政补贴</t>
  </si>
  <si>
    <t xml:space="preserve"> 小计</t>
  </si>
  <si>
    <t>黄土完小</t>
  </si>
  <si>
    <t>固定资产</t>
  </si>
  <si>
    <t>事业</t>
  </si>
  <si>
    <t>全额</t>
  </si>
  <si>
    <t>其他</t>
  </si>
  <si>
    <t>副科</t>
  </si>
  <si>
    <t>正科</t>
  </si>
  <si>
    <t>[103044671]教育收费</t>
  </si>
  <si>
    <t>[1030434]知识产权行政事业性收费收入</t>
  </si>
  <si>
    <t>其他国有资源（资产）有偿使用收入</t>
  </si>
</sst>
</file>

<file path=xl/styles.xml><?xml version="1.0" encoding="utf-8"?>
<styleSheet xmlns="http://schemas.openxmlformats.org/spreadsheetml/2006/main">
  <numFmts count="6">
    <numFmt numFmtId="176" formatCode="#,##0.0000"/>
    <numFmt numFmtId="177" formatCode="* #,##0.00;* \-#,##0.00;* &quot;&quot;??;@"/>
    <numFmt numFmtId="178" formatCode="#,##0.0_ "/>
    <numFmt numFmtId="179" formatCode="#,##0.00_);[Red]\(#,##0.00\)"/>
    <numFmt numFmtId="180" formatCode="#,##0.00_);\(#,##0.00\)"/>
    <numFmt numFmtId="181" formatCode="0.00_);[Red]\(0.00\)"/>
  </numFmts>
  <fonts count="6"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vertical="center" wrapText="1"/>
    </xf>
    <xf numFmtId="177" fontId="2" fillId="0" borderId="0" xfId="1" applyNumberFormat="1" applyFont="1" applyFill="1" applyAlignment="1" applyProtection="1">
      <alignment vertical="center"/>
    </xf>
    <xf numFmtId="178" fontId="2" fillId="0" borderId="0" xfId="1" applyNumberFormat="1" applyFont="1" applyFill="1" applyAlignment="1" applyProtection="1">
      <alignment horizontal="right" vertical="center"/>
    </xf>
    <xf numFmtId="0" fontId="2" fillId="0" borderId="0" xfId="1" applyNumberFormat="1" applyFont="1" applyFill="1" applyAlignment="1" applyProtection="1">
      <alignment vertical="center"/>
    </xf>
    <xf numFmtId="0" fontId="3" fillId="0" borderId="0" xfId="1" applyNumberFormat="1" applyFont="1" applyFill="1" applyProtection="1"/>
    <xf numFmtId="0" fontId="1" fillId="0" borderId="0" xfId="1"/>
    <xf numFmtId="0" fontId="1" fillId="0" borderId="0" xfId="1" applyNumberFormat="1" applyFont="1" applyFill="1" applyAlignment="1" applyProtection="1"/>
    <xf numFmtId="0" fontId="4" fillId="0" borderId="0" xfId="1" applyNumberFormat="1" applyFont="1" applyFill="1" applyAlignment="1" applyProtection="1"/>
    <xf numFmtId="0" fontId="2" fillId="0" borderId="0" xfId="1" applyNumberFormat="1" applyFont="1" applyFill="1" applyProtection="1"/>
    <xf numFmtId="0" fontId="3" fillId="2" borderId="0" xfId="1" applyNumberFormat="1" applyFont="1" applyFill="1" applyProtection="1"/>
    <xf numFmtId="0" fontId="1" fillId="0" borderId="0" xfId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</xf>
    <xf numFmtId="181" fontId="2" fillId="0" borderId="1" xfId="1" applyNumberFormat="1" applyFont="1" applyFill="1" applyBorder="1" applyAlignment="1" applyProtection="1">
      <alignment horizontal="center" vertical="center" wrapText="1"/>
    </xf>
    <xf numFmtId="181" fontId="2" fillId="0" borderId="4" xfId="1" applyNumberFormat="1" applyFont="1" applyFill="1" applyBorder="1" applyAlignment="1" applyProtection="1">
      <alignment horizontal="center" vertical="center" wrapText="1"/>
    </xf>
    <xf numFmtId="181" fontId="2" fillId="0" borderId="5" xfId="1" applyNumberFormat="1" applyFont="1" applyFill="1" applyBorder="1" applyAlignment="1" applyProtection="1">
      <alignment horizontal="center" vertical="center" wrapText="1"/>
    </xf>
    <xf numFmtId="181" fontId="2" fillId="0" borderId="5" xfId="1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180" fontId="2" fillId="0" borderId="1" xfId="1" applyNumberFormat="1" applyFont="1" applyFill="1" applyBorder="1" applyAlignment="1" applyProtection="1">
      <alignment horizontal="center" vertical="center" wrapText="1"/>
    </xf>
    <xf numFmtId="4" fontId="2" fillId="0" borderId="4" xfId="1" applyNumberFormat="1" applyFont="1" applyFill="1" applyBorder="1" applyAlignment="1" applyProtection="1">
      <alignment horizontal="center" vertical="center" wrapText="1"/>
    </xf>
    <xf numFmtId="4" fontId="2" fillId="0" borderId="5" xfId="1" applyNumberFormat="1" applyFont="1" applyFill="1" applyBorder="1" applyAlignment="1" applyProtection="1">
      <alignment horizontal="center" vertical="center" wrapText="1"/>
    </xf>
    <xf numFmtId="4" fontId="2" fillId="0" borderId="1" xfId="1" applyNumberFormat="1" applyFont="1" applyFill="1" applyBorder="1" applyAlignment="1" applyProtection="1">
      <alignment horizontal="center" vertical="center" wrapText="1"/>
    </xf>
    <xf numFmtId="4" fontId="2" fillId="0" borderId="5" xfId="1" applyNumberFormat="1" applyFont="1" applyFill="1" applyBorder="1" applyAlignment="1" applyProtection="1">
      <alignment horizontal="right" vertical="center" wrapText="1"/>
    </xf>
    <xf numFmtId="181" fontId="2" fillId="0" borderId="1" xfId="0" applyNumberFormat="1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3" fillId="0" borderId="0" xfId="1" applyNumberFormat="1" applyFont="1" applyFill="1" applyProtection="1"/>
    <xf numFmtId="0" fontId="1" fillId="0" borderId="0" xfId="1" applyFill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8" fontId="2" fillId="0" borderId="1" xfId="1" applyNumberFormat="1" applyFont="1" applyFill="1" applyBorder="1" applyAlignment="1" applyProtection="1">
      <alignment horizontal="center" vertical="center" wrapText="1"/>
    </xf>
    <xf numFmtId="178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178" fontId="2" fillId="0" borderId="6" xfId="1" applyNumberFormat="1" applyFont="1" applyFill="1" applyBorder="1" applyAlignment="1" applyProtection="1">
      <alignment horizontal="right"/>
    </xf>
    <xf numFmtId="178" fontId="2" fillId="2" borderId="1" xfId="1" applyNumberFormat="1" applyFont="1" applyFill="1" applyBorder="1" applyAlignment="1" applyProtection="1">
      <alignment horizontal="center" vertical="center" wrapText="1"/>
    </xf>
    <xf numFmtId="178" fontId="2" fillId="0" borderId="4" xfId="1" applyNumberFormat="1" applyFont="1" applyFill="1" applyBorder="1" applyAlignment="1" applyProtection="1">
      <alignment horizontal="center" vertical="center" wrapText="1"/>
    </xf>
    <xf numFmtId="178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Alignment="1" applyProtection="1">
      <alignment horizontal="right" vertical="center"/>
    </xf>
    <xf numFmtId="0" fontId="5" fillId="0" borderId="0" xfId="1" applyNumberFormat="1" applyFont="1" applyFill="1" applyAlignment="1" applyProtection="1">
      <alignment horizontal="center" vertical="center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9" xfId="1" applyNumberFormat="1" applyFont="1" applyFill="1" applyBorder="1" applyAlignment="1" applyProtection="1">
      <alignment horizontal="center" vertical="center" wrapText="1"/>
    </xf>
    <xf numFmtId="0" fontId="2" fillId="2" borderId="3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10" xfId="1" applyNumberFormat="1" applyFont="1" applyFill="1" applyBorder="1" applyAlignment="1" applyProtection="1">
      <alignment horizontal="center" vertical="center" wrapText="1"/>
    </xf>
    <xf numFmtId="0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Alignment="1" applyProtection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43E07BE91EC5498F9EF5A453DC8E914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showZeros="0" workbookViewId="0"/>
  </sheetViews>
  <sheetFormatPr defaultRowHeight="14.25"/>
  <cols>
    <col min="1" max="1" width="34.125" customWidth="1"/>
    <col min="2" max="2" width="20.375" customWidth="1"/>
    <col min="3" max="3" width="24" customWidth="1"/>
    <col min="4" max="4" width="19.625" customWidth="1"/>
    <col min="5" max="5" width="24.625" customWidth="1"/>
    <col min="6" max="6" width="19.375" customWidth="1"/>
  </cols>
  <sheetData>
    <row r="1" spans="1:6" ht="14.25" customHeight="1"/>
    <row r="2" spans="1:6" ht="43.5" customHeight="1">
      <c r="A2" s="52" t="s">
        <v>24</v>
      </c>
      <c r="B2" s="52"/>
      <c r="C2" s="52"/>
      <c r="D2" s="52"/>
      <c r="E2" s="52"/>
      <c r="F2" s="52"/>
    </row>
    <row r="3" spans="1:6" ht="14.25" customHeight="1">
      <c r="A3" s="53" t="s">
        <v>373</v>
      </c>
      <c r="B3" s="54"/>
      <c r="F3" s="18" t="s">
        <v>142</v>
      </c>
    </row>
    <row r="4" spans="1:6" ht="21" customHeight="1">
      <c r="A4" s="49" t="s">
        <v>201</v>
      </c>
      <c r="B4" s="50"/>
      <c r="C4" s="49" t="s">
        <v>202</v>
      </c>
      <c r="D4" s="51"/>
      <c r="E4" s="51"/>
      <c r="F4" s="50"/>
    </row>
    <row r="5" spans="1:6" ht="27" customHeight="1">
      <c r="A5" s="14" t="s">
        <v>203</v>
      </c>
      <c r="B5" s="14" t="s">
        <v>204</v>
      </c>
      <c r="C5" s="14" t="s">
        <v>203</v>
      </c>
      <c r="D5" s="14" t="s">
        <v>204</v>
      </c>
      <c r="E5" s="14" t="s">
        <v>203</v>
      </c>
      <c r="F5" s="14" t="s">
        <v>204</v>
      </c>
    </row>
    <row r="6" spans="1:6" s="22" customFormat="1" ht="19.5" customHeight="1">
      <c r="A6" s="19" t="s">
        <v>148</v>
      </c>
      <c r="B6" s="20">
        <v>209102627</v>
      </c>
      <c r="C6" s="19" t="s">
        <v>149</v>
      </c>
      <c r="D6" s="20">
        <v>0</v>
      </c>
      <c r="E6" s="19" t="s">
        <v>150</v>
      </c>
      <c r="F6" s="21">
        <v>189772627</v>
      </c>
    </row>
    <row r="7" spans="1:6" s="22" customFormat="1" ht="19.5" customHeight="1">
      <c r="A7" s="19" t="s">
        <v>185</v>
      </c>
      <c r="B7" s="20">
        <v>209102627</v>
      </c>
      <c r="C7" s="19" t="s">
        <v>151</v>
      </c>
      <c r="D7" s="20">
        <v>0</v>
      </c>
      <c r="E7" s="19" t="s">
        <v>143</v>
      </c>
      <c r="F7" s="21">
        <v>184349002</v>
      </c>
    </row>
    <row r="8" spans="1:6" s="22" customFormat="1" ht="19.5" customHeight="1">
      <c r="A8" s="19" t="s">
        <v>205</v>
      </c>
      <c r="B8" s="20">
        <v>0</v>
      </c>
      <c r="C8" s="19" t="s">
        <v>152</v>
      </c>
      <c r="D8" s="20">
        <v>220102627</v>
      </c>
      <c r="E8" s="19" t="s">
        <v>144</v>
      </c>
      <c r="F8" s="21">
        <v>4615000</v>
      </c>
    </row>
    <row r="9" spans="1:6" s="22" customFormat="1" ht="19.5" customHeight="1">
      <c r="A9" s="19" t="s">
        <v>186</v>
      </c>
      <c r="B9" s="20">
        <v>0</v>
      </c>
      <c r="C9" s="19" t="s">
        <v>153</v>
      </c>
      <c r="D9" s="20">
        <v>0</v>
      </c>
      <c r="E9" s="19" t="s">
        <v>145</v>
      </c>
      <c r="F9" s="21">
        <v>808625</v>
      </c>
    </row>
    <row r="10" spans="1:6" s="22" customFormat="1" ht="19.5" customHeight="1">
      <c r="A10" s="19" t="s">
        <v>206</v>
      </c>
      <c r="B10" s="20">
        <v>0</v>
      </c>
      <c r="C10" s="19" t="s">
        <v>154</v>
      </c>
      <c r="D10" s="20">
        <v>0</v>
      </c>
      <c r="E10" s="19" t="s">
        <v>155</v>
      </c>
      <c r="F10" s="21">
        <v>30330000</v>
      </c>
    </row>
    <row r="11" spans="1:6" s="22" customFormat="1" ht="19.5" customHeight="1">
      <c r="A11" s="19" t="s">
        <v>187</v>
      </c>
      <c r="B11" s="20">
        <v>0</v>
      </c>
      <c r="C11" s="19" t="s">
        <v>156</v>
      </c>
      <c r="D11" s="20">
        <v>0</v>
      </c>
      <c r="E11" s="19" t="s">
        <v>146</v>
      </c>
      <c r="F11" s="21">
        <v>5783000</v>
      </c>
    </row>
    <row r="12" spans="1:6" s="22" customFormat="1" ht="19.5" customHeight="1">
      <c r="A12" s="19" t="s">
        <v>188</v>
      </c>
      <c r="B12" s="20">
        <v>0</v>
      </c>
      <c r="C12" s="19" t="s">
        <v>157</v>
      </c>
      <c r="D12" s="20">
        <v>0</v>
      </c>
      <c r="E12" s="19" t="s">
        <v>147</v>
      </c>
      <c r="F12" s="21">
        <v>12550000</v>
      </c>
    </row>
    <row r="13" spans="1:6" s="22" customFormat="1" ht="19.5" customHeight="1">
      <c r="A13" s="19" t="s">
        <v>189</v>
      </c>
      <c r="B13" s="20">
        <v>0</v>
      </c>
      <c r="C13" s="19" t="s">
        <v>158</v>
      </c>
      <c r="D13" s="20">
        <v>0</v>
      </c>
      <c r="E13" s="19" t="s">
        <v>184</v>
      </c>
      <c r="F13" s="21">
        <v>0</v>
      </c>
    </row>
    <row r="14" spans="1:6" s="22" customFormat="1" ht="19.5" customHeight="1">
      <c r="A14" s="19" t="s">
        <v>190</v>
      </c>
      <c r="B14" s="20">
        <v>0</v>
      </c>
      <c r="C14" s="19" t="s">
        <v>159</v>
      </c>
      <c r="D14" s="20">
        <v>0</v>
      </c>
      <c r="E14" s="19" t="s">
        <v>193</v>
      </c>
      <c r="F14" s="21">
        <v>11997000</v>
      </c>
    </row>
    <row r="15" spans="1:6" s="22" customFormat="1" ht="19.5" customHeight="1">
      <c r="A15" s="19" t="s">
        <v>161</v>
      </c>
      <c r="B15" s="20">
        <v>11000000</v>
      </c>
      <c r="C15" s="19" t="s">
        <v>162</v>
      </c>
      <c r="D15" s="20">
        <v>0</v>
      </c>
      <c r="E15" s="19" t="s">
        <v>194</v>
      </c>
      <c r="F15" s="21">
        <v>0</v>
      </c>
    </row>
    <row r="16" spans="1:6" s="22" customFormat="1" ht="19.5" customHeight="1">
      <c r="A16" s="19" t="s">
        <v>164</v>
      </c>
      <c r="B16" s="20">
        <v>0</v>
      </c>
      <c r="C16" s="19" t="s">
        <v>165</v>
      </c>
      <c r="D16" s="20">
        <v>0</v>
      </c>
      <c r="E16" s="19" t="s">
        <v>195</v>
      </c>
      <c r="F16" s="21">
        <v>0</v>
      </c>
    </row>
    <row r="17" spans="1:6" s="22" customFormat="1" ht="19.5" customHeight="1">
      <c r="A17" s="19" t="s">
        <v>167</v>
      </c>
      <c r="B17" s="20">
        <v>0</v>
      </c>
      <c r="C17" s="19" t="s">
        <v>168</v>
      </c>
      <c r="D17" s="20">
        <v>0</v>
      </c>
      <c r="E17" s="19" t="s">
        <v>196</v>
      </c>
      <c r="F17" s="21">
        <v>0</v>
      </c>
    </row>
    <row r="18" spans="1:6" s="22" customFormat="1" ht="19.5" customHeight="1">
      <c r="A18" s="19" t="s">
        <v>191</v>
      </c>
      <c r="B18" s="20">
        <v>0</v>
      </c>
      <c r="C18" s="19" t="s">
        <v>169</v>
      </c>
      <c r="D18" s="20">
        <v>0</v>
      </c>
      <c r="E18" s="19" t="s">
        <v>197</v>
      </c>
      <c r="F18" s="21">
        <v>0</v>
      </c>
    </row>
    <row r="19" spans="1:6" s="22" customFormat="1" ht="19.5" customHeight="1">
      <c r="A19" s="19" t="s">
        <v>192</v>
      </c>
      <c r="B19" s="20">
        <v>0</v>
      </c>
      <c r="C19" s="19" t="s">
        <v>171</v>
      </c>
      <c r="D19" s="20">
        <v>0</v>
      </c>
      <c r="E19" s="19" t="s">
        <v>172</v>
      </c>
      <c r="F19" s="21"/>
    </row>
    <row r="20" spans="1:6" s="22" customFormat="1" ht="19.5" customHeight="1">
      <c r="A20" s="19" t="s">
        <v>173</v>
      </c>
      <c r="B20" s="20">
        <v>0</v>
      </c>
      <c r="C20" s="19" t="s">
        <v>174</v>
      </c>
      <c r="D20" s="20">
        <v>0</v>
      </c>
      <c r="E20" s="19" t="s">
        <v>198</v>
      </c>
      <c r="F20" s="21">
        <v>0</v>
      </c>
    </row>
    <row r="21" spans="1:6" s="22" customFormat="1" ht="19.5" customHeight="1">
      <c r="A21" s="19" t="s">
        <v>176</v>
      </c>
      <c r="B21" s="20">
        <v>0</v>
      </c>
      <c r="C21" s="19" t="s">
        <v>177</v>
      </c>
      <c r="D21" s="20">
        <v>0</v>
      </c>
      <c r="E21" s="19" t="s">
        <v>199</v>
      </c>
      <c r="F21" s="21">
        <v>0</v>
      </c>
    </row>
    <row r="22" spans="1:6" s="22" customFormat="1" ht="19.5" customHeight="1">
      <c r="A22" s="19" t="s">
        <v>178</v>
      </c>
      <c r="B22" s="20">
        <v>0</v>
      </c>
      <c r="C22" s="19" t="s">
        <v>179</v>
      </c>
      <c r="D22" s="20">
        <v>0</v>
      </c>
      <c r="E22" s="19" t="s">
        <v>200</v>
      </c>
      <c r="F22" s="21">
        <v>0</v>
      </c>
    </row>
    <row r="23" spans="1:6" s="22" customFormat="1" ht="18" customHeight="1">
      <c r="A23" s="19"/>
      <c r="B23" s="23"/>
      <c r="C23" s="19" t="s">
        <v>180</v>
      </c>
      <c r="D23" s="20">
        <v>0</v>
      </c>
      <c r="E23" s="19"/>
      <c r="F23" s="23"/>
    </row>
    <row r="24" spans="1:6" s="22" customFormat="1" ht="18" customHeight="1">
      <c r="A24" s="19"/>
      <c r="B24" s="23"/>
      <c r="C24" s="19" t="s">
        <v>181</v>
      </c>
      <c r="D24" s="20">
        <v>0</v>
      </c>
      <c r="E24" s="19"/>
      <c r="F24" s="23"/>
    </row>
    <row r="25" spans="1:6" ht="16.5" customHeight="1">
      <c r="A25" s="13"/>
      <c r="B25" s="14"/>
      <c r="C25" s="13"/>
      <c r="D25" s="14"/>
      <c r="E25" s="13"/>
      <c r="F25" s="14"/>
    </row>
    <row r="26" spans="1:6" s="22" customFormat="1" ht="18.75" customHeight="1">
      <c r="A26" s="23" t="s">
        <v>182</v>
      </c>
      <c r="B26" s="24">
        <v>220102627</v>
      </c>
      <c r="C26" s="23" t="s">
        <v>182</v>
      </c>
      <c r="D26" s="25">
        <v>220102627</v>
      </c>
      <c r="E26" s="25" t="s">
        <v>182</v>
      </c>
      <c r="F26" s="25">
        <v>220102627</v>
      </c>
    </row>
    <row r="27" spans="1:6" s="22" customFormat="1" ht="18.75" customHeight="1">
      <c r="A27" s="23" t="s">
        <v>86</v>
      </c>
      <c r="B27" s="20">
        <v>0</v>
      </c>
      <c r="C27" s="23"/>
      <c r="D27" s="23"/>
      <c r="E27" s="23"/>
      <c r="F27" s="23"/>
    </row>
    <row r="28" spans="1:6" ht="18.75" customHeight="1">
      <c r="A28" s="14"/>
      <c r="B28" s="14"/>
      <c r="C28" s="14"/>
      <c r="D28" s="14"/>
      <c r="E28" s="14"/>
      <c r="F28" s="14"/>
    </row>
    <row r="29" spans="1:6" s="22" customFormat="1" ht="18.75" customHeight="1">
      <c r="A29" s="23" t="s">
        <v>183</v>
      </c>
      <c r="B29" s="21">
        <v>220102627</v>
      </c>
      <c r="C29" s="21" t="s">
        <v>183</v>
      </c>
      <c r="D29" s="21">
        <v>220102627</v>
      </c>
      <c r="E29" s="21" t="s">
        <v>183</v>
      </c>
      <c r="F29" s="21">
        <v>220102627</v>
      </c>
    </row>
  </sheetData>
  <sheetProtection formatCells="0" formatColumns="0" formatRows="0"/>
  <mergeCells count="4">
    <mergeCell ref="A4:B4"/>
    <mergeCell ref="C4:F4"/>
    <mergeCell ref="A2:F2"/>
    <mergeCell ref="A3:B3"/>
  </mergeCells>
  <phoneticPr fontId="1" type="noConversion"/>
  <pageMargins left="0.75" right="0.75" top="1" bottom="1" header="0.5" footer="0.5"/>
  <pageSetup paperSize="9" scale="75" orientation="landscape" horizontalDpi="2400" verticalDpi="2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13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16.125" customWidth="1"/>
  </cols>
  <sheetData>
    <row r="1" spans="1:22" ht="14.25" customHeight="1"/>
    <row r="2" spans="1:22" ht="40.5" customHeight="1">
      <c r="A2" s="52" t="s">
        <v>291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4.25" customHeight="1"/>
    <row r="4" spans="1:22" ht="24.75" customHeight="1">
      <c r="A4" s="49" t="s">
        <v>250</v>
      </c>
      <c r="B4" s="51"/>
      <c r="C4" s="50"/>
      <c r="D4" s="70" t="s">
        <v>68</v>
      </c>
      <c r="E4" s="70" t="s">
        <v>36</v>
      </c>
      <c r="F4" s="70" t="s">
        <v>282</v>
      </c>
      <c r="G4" s="49" t="s">
        <v>283</v>
      </c>
      <c r="H4" s="51"/>
      <c r="I4" s="51"/>
      <c r="J4" s="50"/>
      <c r="K4" s="49" t="s">
        <v>284</v>
      </c>
      <c r="L4" s="51"/>
      <c r="M4" s="51"/>
      <c r="N4" s="51"/>
      <c r="O4" s="51"/>
      <c r="P4" s="51"/>
      <c r="Q4" s="51"/>
      <c r="R4" s="50"/>
      <c r="S4" s="49" t="s">
        <v>170</v>
      </c>
      <c r="T4" s="51"/>
      <c r="U4" s="51"/>
      <c r="V4" s="50"/>
    </row>
    <row r="5" spans="1:22" ht="24" customHeight="1">
      <c r="A5" s="70" t="s">
        <v>253</v>
      </c>
      <c r="B5" s="70" t="s">
        <v>66</v>
      </c>
      <c r="C5" s="70" t="s">
        <v>67</v>
      </c>
      <c r="D5" s="72"/>
      <c r="E5" s="72"/>
      <c r="F5" s="72"/>
      <c r="G5" s="70" t="s">
        <v>27</v>
      </c>
      <c r="H5" s="70" t="s">
        <v>251</v>
      </c>
      <c r="I5" s="70" t="s">
        <v>285</v>
      </c>
      <c r="J5" s="70" t="s">
        <v>286</v>
      </c>
      <c r="K5" s="70" t="s">
        <v>27</v>
      </c>
      <c r="L5" s="70" t="s">
        <v>287</v>
      </c>
      <c r="M5" s="70" t="s">
        <v>37</v>
      </c>
      <c r="N5" s="70" t="s">
        <v>288</v>
      </c>
      <c r="O5" s="70" t="s">
        <v>163</v>
      </c>
      <c r="P5" s="70" t="s">
        <v>166</v>
      </c>
      <c r="Q5" s="70" t="s">
        <v>160</v>
      </c>
      <c r="R5" s="70" t="s">
        <v>170</v>
      </c>
      <c r="S5" s="70" t="s">
        <v>289</v>
      </c>
      <c r="T5" s="70" t="s">
        <v>175</v>
      </c>
      <c r="U5" s="70" t="s">
        <v>290</v>
      </c>
      <c r="V5" s="70" t="s">
        <v>32</v>
      </c>
    </row>
    <row r="6" spans="1:22" ht="42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4.25" customHeight="1">
      <c r="A7" s="14" t="s">
        <v>35</v>
      </c>
      <c r="B7" s="14" t="s">
        <v>35</v>
      </c>
      <c r="C7" s="14" t="s">
        <v>35</v>
      </c>
      <c r="D7" s="14" t="s">
        <v>35</v>
      </c>
      <c r="E7" s="14" t="s">
        <v>35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14">
        <v>13</v>
      </c>
      <c r="S7" s="14">
        <v>14</v>
      </c>
      <c r="T7" s="14">
        <v>15</v>
      </c>
      <c r="U7" s="14">
        <v>16</v>
      </c>
      <c r="V7" s="14">
        <v>17</v>
      </c>
    </row>
    <row r="8" spans="1:22" s="22" customFormat="1" ht="22.5" customHeight="1">
      <c r="A8" s="31"/>
      <c r="B8" s="31"/>
      <c r="C8" s="31"/>
      <c r="D8" s="31"/>
      <c r="E8" s="32" t="s">
        <v>369</v>
      </c>
      <c r="F8" s="39">
        <f t="shared" ref="F8:V8" si="0">F9</f>
        <v>11000000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11000000</v>
      </c>
      <c r="L8" s="39">
        <f t="shared" si="0"/>
        <v>0</v>
      </c>
      <c r="M8" s="39">
        <f t="shared" si="0"/>
        <v>11000000</v>
      </c>
      <c r="N8" s="39">
        <f t="shared" si="0"/>
        <v>0</v>
      </c>
      <c r="O8" s="39">
        <f t="shared" si="0"/>
        <v>0</v>
      </c>
      <c r="P8" s="39">
        <f t="shared" si="0"/>
        <v>0</v>
      </c>
      <c r="Q8" s="39">
        <f t="shared" si="0"/>
        <v>0</v>
      </c>
      <c r="R8" s="39">
        <f t="shared" si="0"/>
        <v>0</v>
      </c>
      <c r="S8" s="39">
        <f t="shared" si="0"/>
        <v>0</v>
      </c>
      <c r="T8" s="39">
        <f t="shared" si="0"/>
        <v>0</v>
      </c>
      <c r="U8" s="39">
        <f t="shared" si="0"/>
        <v>0</v>
      </c>
      <c r="V8" s="39">
        <f t="shared" si="0"/>
        <v>0</v>
      </c>
    </row>
    <row r="9" spans="1:22" ht="22.5" customHeight="1">
      <c r="A9" s="31"/>
      <c r="B9" s="31"/>
      <c r="C9" s="31"/>
      <c r="D9" s="31"/>
      <c r="E9" s="32" t="s">
        <v>375</v>
      </c>
      <c r="F9" s="39">
        <f t="shared" ref="F9:V9" si="1">SUM(F10:F13)</f>
        <v>11000000</v>
      </c>
      <c r="G9" s="39">
        <f t="shared" si="1"/>
        <v>0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1"/>
        <v>11000000</v>
      </c>
      <c r="L9" s="39">
        <f t="shared" si="1"/>
        <v>0</v>
      </c>
      <c r="M9" s="39">
        <f t="shared" si="1"/>
        <v>11000000</v>
      </c>
      <c r="N9" s="39">
        <f t="shared" si="1"/>
        <v>0</v>
      </c>
      <c r="O9" s="39">
        <f t="shared" si="1"/>
        <v>0</v>
      </c>
      <c r="P9" s="39">
        <f t="shared" si="1"/>
        <v>0</v>
      </c>
      <c r="Q9" s="39">
        <f t="shared" si="1"/>
        <v>0</v>
      </c>
      <c r="R9" s="39">
        <f t="shared" si="1"/>
        <v>0</v>
      </c>
      <c r="S9" s="39">
        <f t="shared" si="1"/>
        <v>0</v>
      </c>
      <c r="T9" s="39">
        <f t="shared" si="1"/>
        <v>0</v>
      </c>
      <c r="U9" s="39">
        <f t="shared" si="1"/>
        <v>0</v>
      </c>
      <c r="V9" s="39">
        <f t="shared" si="1"/>
        <v>0</v>
      </c>
    </row>
    <row r="10" spans="1:22" ht="22.5" customHeight="1">
      <c r="A10" s="31" t="s">
        <v>446</v>
      </c>
      <c r="B10" s="31" t="s">
        <v>447</v>
      </c>
      <c r="C10" s="31" t="s">
        <v>447</v>
      </c>
      <c r="D10" s="31" t="s">
        <v>374</v>
      </c>
      <c r="E10" s="32" t="s">
        <v>448</v>
      </c>
      <c r="F10" s="39">
        <v>3190000</v>
      </c>
      <c r="G10" s="39">
        <v>0</v>
      </c>
      <c r="H10" s="39">
        <v>0</v>
      </c>
      <c r="I10" s="39">
        <v>0</v>
      </c>
      <c r="J10" s="39">
        <v>0</v>
      </c>
      <c r="K10" s="39">
        <v>3190000</v>
      </c>
      <c r="L10" s="39">
        <v>0</v>
      </c>
      <c r="M10" s="39">
        <v>3190000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</row>
    <row r="11" spans="1:22" ht="22.5" customHeight="1">
      <c r="A11" s="31" t="s">
        <v>446</v>
      </c>
      <c r="B11" s="31" t="s">
        <v>449</v>
      </c>
      <c r="C11" s="31" t="s">
        <v>447</v>
      </c>
      <c r="D11" s="31" t="s">
        <v>374</v>
      </c>
      <c r="E11" s="32" t="s">
        <v>450</v>
      </c>
      <c r="F11" s="39">
        <v>990000</v>
      </c>
      <c r="G11" s="39">
        <v>0</v>
      </c>
      <c r="H11" s="39">
        <v>0</v>
      </c>
      <c r="I11" s="39">
        <v>0</v>
      </c>
      <c r="J11" s="39">
        <v>0</v>
      </c>
      <c r="K11" s="39">
        <v>990000</v>
      </c>
      <c r="L11" s="39">
        <v>0</v>
      </c>
      <c r="M11" s="39">
        <v>990000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</row>
    <row r="12" spans="1:22" ht="22.5" customHeight="1">
      <c r="A12" s="31" t="s">
        <v>446</v>
      </c>
      <c r="B12" s="31" t="s">
        <v>449</v>
      </c>
      <c r="C12" s="31" t="s">
        <v>449</v>
      </c>
      <c r="D12" s="31" t="s">
        <v>374</v>
      </c>
      <c r="E12" s="32" t="s">
        <v>451</v>
      </c>
      <c r="F12" s="39">
        <v>5610000</v>
      </c>
      <c r="G12" s="39">
        <v>0</v>
      </c>
      <c r="H12" s="39">
        <v>0</v>
      </c>
      <c r="I12" s="39">
        <v>0</v>
      </c>
      <c r="J12" s="39">
        <v>0</v>
      </c>
      <c r="K12" s="39">
        <v>5610000</v>
      </c>
      <c r="L12" s="39">
        <v>0</v>
      </c>
      <c r="M12" s="39">
        <v>5610000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</row>
    <row r="13" spans="1:22" ht="22.5" customHeight="1">
      <c r="A13" s="31" t="s">
        <v>446</v>
      </c>
      <c r="B13" s="31" t="s">
        <v>449</v>
      </c>
      <c r="C13" s="31" t="s">
        <v>454</v>
      </c>
      <c r="D13" s="31" t="s">
        <v>374</v>
      </c>
      <c r="E13" s="32" t="s">
        <v>455</v>
      </c>
      <c r="F13" s="39">
        <v>1210000</v>
      </c>
      <c r="G13" s="39">
        <v>0</v>
      </c>
      <c r="H13" s="39">
        <v>0</v>
      </c>
      <c r="I13" s="39">
        <v>0</v>
      </c>
      <c r="J13" s="39">
        <v>0</v>
      </c>
      <c r="K13" s="39">
        <v>1210000</v>
      </c>
      <c r="L13" s="39">
        <v>0</v>
      </c>
      <c r="M13" s="39">
        <v>1210000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</row>
  </sheetData>
  <sheetProtection formatCells="0" formatColumns="0" formatRows="0"/>
  <mergeCells count="27">
    <mergeCell ref="Q5:Q6"/>
    <mergeCell ref="A2:V2"/>
    <mergeCell ref="S4:V4"/>
    <mergeCell ref="S5:S6"/>
    <mergeCell ref="T5:T6"/>
    <mergeCell ref="U5:U6"/>
    <mergeCell ref="V5:V6"/>
    <mergeCell ref="K4:R4"/>
    <mergeCell ref="R5:R6"/>
    <mergeCell ref="F4:F6"/>
    <mergeCell ref="K5:K6"/>
    <mergeCell ref="L5:L6"/>
    <mergeCell ref="M5:M6"/>
    <mergeCell ref="O5:O6"/>
    <mergeCell ref="N5:N6"/>
    <mergeCell ref="P5:P6"/>
    <mergeCell ref="A4:C4"/>
    <mergeCell ref="A5:A6"/>
    <mergeCell ref="B5:B6"/>
    <mergeCell ref="C5:C6"/>
    <mergeCell ref="D4:D6"/>
    <mergeCell ref="E4:E6"/>
    <mergeCell ref="G4:J4"/>
    <mergeCell ref="G5:G6"/>
    <mergeCell ref="H5:H6"/>
    <mergeCell ref="I5:I6"/>
    <mergeCell ref="J5:J6"/>
  </mergeCells>
  <phoneticPr fontId="1" type="noConversion"/>
  <pageMargins left="0.75" right="0.75" top="1" bottom="1" header="0.5" footer="0.5"/>
  <pageSetup paperSize="9" scale="64" orientation="landscape" horizontalDpi="2400" verticalDpi="24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8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17.625" customWidth="1"/>
  </cols>
  <sheetData>
    <row r="1" spans="1:22" ht="14.25" customHeight="1"/>
    <row r="2" spans="1:22" ht="36.75" customHeight="1">
      <c r="A2" s="73" t="s">
        <v>459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4.25" customHeight="1"/>
    <row r="4" spans="1:22" ht="24.75" customHeight="1">
      <c r="A4" s="49" t="s">
        <v>460</v>
      </c>
      <c r="B4" s="51"/>
      <c r="C4" s="50"/>
      <c r="D4" s="70" t="s">
        <v>1</v>
      </c>
      <c r="E4" s="70" t="s">
        <v>461</v>
      </c>
      <c r="F4" s="70" t="s">
        <v>3</v>
      </c>
      <c r="G4" s="49" t="s">
        <v>462</v>
      </c>
      <c r="H4" s="51"/>
      <c r="I4" s="51"/>
      <c r="J4" s="50"/>
      <c r="K4" s="49" t="s">
        <v>463</v>
      </c>
      <c r="L4" s="51"/>
      <c r="M4" s="51"/>
      <c r="N4" s="51"/>
      <c r="O4" s="51"/>
      <c r="P4" s="51"/>
      <c r="Q4" s="51"/>
      <c r="R4" s="50"/>
      <c r="S4" s="49" t="s">
        <v>464</v>
      </c>
      <c r="T4" s="51"/>
      <c r="U4" s="51"/>
      <c r="V4" s="50"/>
    </row>
    <row r="5" spans="1:22" ht="24" customHeight="1">
      <c r="A5" s="70" t="s">
        <v>465</v>
      </c>
      <c r="B5" s="70" t="s">
        <v>466</v>
      </c>
      <c r="C5" s="70" t="s">
        <v>467</v>
      </c>
      <c r="D5" s="72"/>
      <c r="E5" s="72"/>
      <c r="F5" s="72"/>
      <c r="G5" s="70" t="s">
        <v>369</v>
      </c>
      <c r="H5" s="70" t="s">
        <v>468</v>
      </c>
      <c r="I5" s="70" t="s">
        <v>469</v>
      </c>
      <c r="J5" s="70" t="s">
        <v>470</v>
      </c>
      <c r="K5" s="70" t="s">
        <v>369</v>
      </c>
      <c r="L5" s="70" t="s">
        <v>471</v>
      </c>
      <c r="M5" s="70" t="s">
        <v>472</v>
      </c>
      <c r="N5" s="70" t="s">
        <v>473</v>
      </c>
      <c r="O5" s="70" t="s">
        <v>474</v>
      </c>
      <c r="P5" s="70" t="s">
        <v>475</v>
      </c>
      <c r="Q5" s="70" t="s">
        <v>476</v>
      </c>
      <c r="R5" s="70" t="s">
        <v>464</v>
      </c>
      <c r="S5" s="70" t="s">
        <v>477</v>
      </c>
      <c r="T5" s="70" t="s">
        <v>478</v>
      </c>
      <c r="U5" s="70" t="s">
        <v>479</v>
      </c>
      <c r="V5" s="70" t="s">
        <v>31</v>
      </c>
    </row>
    <row r="6" spans="1:22" ht="42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4.25" customHeight="1">
      <c r="A7" s="45" t="s">
        <v>23</v>
      </c>
      <c r="B7" s="45" t="s">
        <v>23</v>
      </c>
      <c r="C7" s="45" t="s">
        <v>23</v>
      </c>
      <c r="D7" s="45" t="s">
        <v>23</v>
      </c>
      <c r="E7" s="45" t="s">
        <v>23</v>
      </c>
      <c r="F7" s="45">
        <v>1</v>
      </c>
      <c r="G7" s="45">
        <v>2</v>
      </c>
      <c r="H7" s="45">
        <v>3</v>
      </c>
      <c r="I7" s="45">
        <v>4</v>
      </c>
      <c r="J7" s="45">
        <v>5</v>
      </c>
      <c r="K7" s="45">
        <v>6</v>
      </c>
      <c r="L7" s="45">
        <v>7</v>
      </c>
      <c r="M7" s="45">
        <v>8</v>
      </c>
      <c r="N7" s="45">
        <v>9</v>
      </c>
      <c r="O7" s="45">
        <v>10</v>
      </c>
      <c r="P7" s="45">
        <v>11</v>
      </c>
      <c r="Q7" s="45">
        <v>12</v>
      </c>
      <c r="R7" s="45">
        <v>13</v>
      </c>
      <c r="S7" s="45">
        <v>14</v>
      </c>
      <c r="T7" s="45">
        <v>15</v>
      </c>
      <c r="U7" s="45">
        <v>16</v>
      </c>
      <c r="V7" s="45">
        <v>17</v>
      </c>
    </row>
    <row r="8" spans="1:22" s="22" customFormat="1" ht="24" customHeight="1">
      <c r="A8" s="31"/>
      <c r="B8" s="31"/>
      <c r="C8" s="31"/>
      <c r="D8" s="31"/>
      <c r="E8" s="32"/>
      <c r="F8" s="41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</sheetData>
  <sheetProtection formatCells="0" formatColumns="0" formatRows="0"/>
  <mergeCells count="27">
    <mergeCell ref="A2:V2"/>
    <mergeCell ref="S4:V4"/>
    <mergeCell ref="S5:S6"/>
    <mergeCell ref="T5:T6"/>
    <mergeCell ref="U5:U6"/>
    <mergeCell ref="A4:C4"/>
    <mergeCell ref="A5:A6"/>
    <mergeCell ref="B5:B6"/>
    <mergeCell ref="C5:C6"/>
    <mergeCell ref="D4:D6"/>
    <mergeCell ref="E4:E6"/>
    <mergeCell ref="G4:J4"/>
    <mergeCell ref="G5:G6"/>
    <mergeCell ref="H5:H6"/>
    <mergeCell ref="I5:I6"/>
    <mergeCell ref="J5:J6"/>
    <mergeCell ref="V5:V6"/>
    <mergeCell ref="K4:R4"/>
    <mergeCell ref="R5:R6"/>
    <mergeCell ref="F4:F6"/>
    <mergeCell ref="K5:K6"/>
    <mergeCell ref="L5:L6"/>
    <mergeCell ref="M5:M6"/>
    <mergeCell ref="O5:O6"/>
    <mergeCell ref="N5:N6"/>
    <mergeCell ref="P5:P6"/>
    <mergeCell ref="Q5:Q6"/>
  </mergeCells>
  <phoneticPr fontId="1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86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20" customWidth="1"/>
  </cols>
  <sheetData>
    <row r="1" spans="1:22" ht="14.25" customHeight="1"/>
    <row r="2" spans="1:22" ht="39.75" customHeight="1">
      <c r="A2" s="52" t="s">
        <v>292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4.25" customHeight="1"/>
    <row r="4" spans="1:22" ht="24.75" customHeight="1">
      <c r="A4" s="49" t="s">
        <v>250</v>
      </c>
      <c r="B4" s="51"/>
      <c r="C4" s="50"/>
      <c r="D4" s="70" t="s">
        <v>68</v>
      </c>
      <c r="E4" s="70" t="s">
        <v>36</v>
      </c>
      <c r="F4" s="70" t="s">
        <v>282</v>
      </c>
      <c r="G4" s="49" t="s">
        <v>283</v>
      </c>
      <c r="H4" s="51"/>
      <c r="I4" s="51"/>
      <c r="J4" s="50"/>
      <c r="K4" s="49" t="s">
        <v>284</v>
      </c>
      <c r="L4" s="51"/>
      <c r="M4" s="51"/>
      <c r="N4" s="51"/>
      <c r="O4" s="51"/>
      <c r="P4" s="51"/>
      <c r="Q4" s="51"/>
      <c r="R4" s="50"/>
      <c r="S4" s="49" t="s">
        <v>170</v>
      </c>
      <c r="T4" s="51"/>
      <c r="U4" s="51"/>
      <c r="V4" s="50"/>
    </row>
    <row r="5" spans="1:22" ht="24" customHeight="1">
      <c r="A5" s="70" t="s">
        <v>253</v>
      </c>
      <c r="B5" s="70" t="s">
        <v>66</v>
      </c>
      <c r="C5" s="70" t="s">
        <v>67</v>
      </c>
      <c r="D5" s="72"/>
      <c r="E5" s="72"/>
      <c r="F5" s="72"/>
      <c r="G5" s="70" t="s">
        <v>27</v>
      </c>
      <c r="H5" s="70" t="s">
        <v>251</v>
      </c>
      <c r="I5" s="70" t="s">
        <v>285</v>
      </c>
      <c r="J5" s="70" t="s">
        <v>286</v>
      </c>
      <c r="K5" s="70" t="s">
        <v>27</v>
      </c>
      <c r="L5" s="70" t="s">
        <v>287</v>
      </c>
      <c r="M5" s="70" t="s">
        <v>37</v>
      </c>
      <c r="N5" s="70" t="s">
        <v>288</v>
      </c>
      <c r="O5" s="70" t="s">
        <v>163</v>
      </c>
      <c r="P5" s="70" t="s">
        <v>166</v>
      </c>
      <c r="Q5" s="70" t="s">
        <v>160</v>
      </c>
      <c r="R5" s="70" t="s">
        <v>170</v>
      </c>
      <c r="S5" s="70" t="s">
        <v>289</v>
      </c>
      <c r="T5" s="70" t="s">
        <v>175</v>
      </c>
      <c r="U5" s="70" t="s">
        <v>290</v>
      </c>
      <c r="V5" s="70" t="s">
        <v>32</v>
      </c>
    </row>
    <row r="6" spans="1:22" ht="42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4.25" customHeight="1">
      <c r="A7" s="14" t="s">
        <v>35</v>
      </c>
      <c r="B7" s="14" t="s">
        <v>35</v>
      </c>
      <c r="C7" s="14" t="s">
        <v>35</v>
      </c>
      <c r="D7" s="14" t="s">
        <v>35</v>
      </c>
      <c r="E7" s="14" t="s">
        <v>35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14">
        <v>13</v>
      </c>
      <c r="S7" s="14">
        <v>14</v>
      </c>
      <c r="T7" s="14">
        <v>15</v>
      </c>
      <c r="U7" s="14">
        <v>16</v>
      </c>
      <c r="V7" s="14">
        <v>17</v>
      </c>
    </row>
    <row r="8" spans="1:22" s="22" customFormat="1" ht="24" customHeight="1">
      <c r="A8" s="31"/>
      <c r="B8" s="31"/>
      <c r="C8" s="31"/>
      <c r="D8" s="31"/>
      <c r="E8" s="32" t="s">
        <v>369</v>
      </c>
      <c r="F8" s="41">
        <f t="shared" ref="F8:V8" si="0">F9+F17+F19+F21+F23+F25+F27+F29+F31+F33+F35+F37+F39+F41+F43+F45+F47+F49+F51+F53+F55+F57+F59+F62+F64+F67+F69+F71+F73+F75+F77+F79+F81+F83+F85</f>
        <v>209102627</v>
      </c>
      <c r="G8" s="33">
        <f t="shared" si="0"/>
        <v>189772627</v>
      </c>
      <c r="H8" s="33">
        <f t="shared" si="0"/>
        <v>184349002</v>
      </c>
      <c r="I8" s="33">
        <f t="shared" si="0"/>
        <v>4615000</v>
      </c>
      <c r="J8" s="33">
        <f t="shared" si="0"/>
        <v>808625</v>
      </c>
      <c r="K8" s="33">
        <f t="shared" si="0"/>
        <v>19330000</v>
      </c>
      <c r="L8" s="33">
        <f t="shared" si="0"/>
        <v>5783000</v>
      </c>
      <c r="M8" s="33">
        <f t="shared" si="0"/>
        <v>1550000</v>
      </c>
      <c r="N8" s="33">
        <f t="shared" si="0"/>
        <v>0</v>
      </c>
      <c r="O8" s="33">
        <f t="shared" si="0"/>
        <v>0</v>
      </c>
      <c r="P8" s="33">
        <f t="shared" si="0"/>
        <v>0</v>
      </c>
      <c r="Q8" s="33">
        <f t="shared" si="0"/>
        <v>11997000</v>
      </c>
      <c r="R8" s="33">
        <f t="shared" si="0"/>
        <v>0</v>
      </c>
      <c r="S8" s="33">
        <f t="shared" si="0"/>
        <v>0</v>
      </c>
      <c r="T8" s="33">
        <f t="shared" si="0"/>
        <v>0</v>
      </c>
      <c r="U8" s="33">
        <f t="shared" si="0"/>
        <v>0</v>
      </c>
      <c r="V8" s="33">
        <f t="shared" si="0"/>
        <v>0</v>
      </c>
    </row>
    <row r="9" spans="1:22" ht="24" customHeight="1">
      <c r="A9" s="31"/>
      <c r="B9" s="31"/>
      <c r="C9" s="31"/>
      <c r="D9" s="31"/>
      <c r="E9" s="32" t="s">
        <v>375</v>
      </c>
      <c r="F9" s="41">
        <f t="shared" ref="F9:V9" si="1">SUM(F10:F16)</f>
        <v>50095000</v>
      </c>
      <c r="G9" s="33">
        <f t="shared" si="1"/>
        <v>30765000</v>
      </c>
      <c r="H9" s="33">
        <f t="shared" si="1"/>
        <v>26710000</v>
      </c>
      <c r="I9" s="33">
        <f t="shared" si="1"/>
        <v>4055000</v>
      </c>
      <c r="J9" s="33">
        <f t="shared" si="1"/>
        <v>0</v>
      </c>
      <c r="K9" s="33">
        <f t="shared" si="1"/>
        <v>19330000</v>
      </c>
      <c r="L9" s="33">
        <f t="shared" si="1"/>
        <v>5783000</v>
      </c>
      <c r="M9" s="33">
        <f t="shared" si="1"/>
        <v>1550000</v>
      </c>
      <c r="N9" s="33">
        <f t="shared" si="1"/>
        <v>0</v>
      </c>
      <c r="O9" s="33">
        <f t="shared" si="1"/>
        <v>0</v>
      </c>
      <c r="P9" s="33">
        <f t="shared" si="1"/>
        <v>0</v>
      </c>
      <c r="Q9" s="33">
        <f t="shared" si="1"/>
        <v>11997000</v>
      </c>
      <c r="R9" s="33">
        <f t="shared" si="1"/>
        <v>0</v>
      </c>
      <c r="S9" s="33">
        <f t="shared" si="1"/>
        <v>0</v>
      </c>
      <c r="T9" s="33">
        <f t="shared" si="1"/>
        <v>0</v>
      </c>
      <c r="U9" s="33">
        <f t="shared" si="1"/>
        <v>0</v>
      </c>
      <c r="V9" s="33">
        <f t="shared" si="1"/>
        <v>0</v>
      </c>
    </row>
    <row r="10" spans="1:22" ht="24" customHeight="1">
      <c r="A10" s="31" t="s">
        <v>446</v>
      </c>
      <c r="B10" s="31" t="s">
        <v>447</v>
      </c>
      <c r="C10" s="31" t="s">
        <v>447</v>
      </c>
      <c r="D10" s="31" t="s">
        <v>374</v>
      </c>
      <c r="E10" s="32" t="s">
        <v>448</v>
      </c>
      <c r="F10" s="41">
        <v>3265000</v>
      </c>
      <c r="G10" s="33">
        <v>85000</v>
      </c>
      <c r="H10" s="33">
        <v>0</v>
      </c>
      <c r="I10" s="33">
        <v>85000</v>
      </c>
      <c r="J10" s="33">
        <v>0</v>
      </c>
      <c r="K10" s="33">
        <v>3180000</v>
      </c>
      <c r="L10" s="33">
        <v>3020000</v>
      </c>
      <c r="M10" s="33">
        <v>160000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</row>
    <row r="11" spans="1:22" ht="24" customHeight="1">
      <c r="A11" s="31" t="s">
        <v>446</v>
      </c>
      <c r="B11" s="31" t="s">
        <v>449</v>
      </c>
      <c r="C11" s="31" t="s">
        <v>447</v>
      </c>
      <c r="D11" s="31" t="s">
        <v>374</v>
      </c>
      <c r="E11" s="32" t="s">
        <v>450</v>
      </c>
      <c r="F11" s="41">
        <v>1140000</v>
      </c>
      <c r="G11" s="33">
        <v>800000</v>
      </c>
      <c r="H11" s="33">
        <v>800000</v>
      </c>
      <c r="I11" s="33">
        <v>0</v>
      </c>
      <c r="J11" s="33">
        <v>0</v>
      </c>
      <c r="K11" s="33">
        <v>340000</v>
      </c>
      <c r="L11" s="33">
        <v>0</v>
      </c>
      <c r="M11" s="33">
        <v>290000</v>
      </c>
      <c r="N11" s="33">
        <v>0</v>
      </c>
      <c r="O11" s="33">
        <v>0</v>
      </c>
      <c r="P11" s="33">
        <v>0</v>
      </c>
      <c r="Q11" s="33">
        <v>50000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</row>
    <row r="12" spans="1:22" ht="24" customHeight="1">
      <c r="A12" s="31" t="s">
        <v>446</v>
      </c>
      <c r="B12" s="31" t="s">
        <v>449</v>
      </c>
      <c r="C12" s="31" t="s">
        <v>449</v>
      </c>
      <c r="D12" s="31" t="s">
        <v>374</v>
      </c>
      <c r="E12" s="32" t="s">
        <v>451</v>
      </c>
      <c r="F12" s="41">
        <v>27278000</v>
      </c>
      <c r="G12" s="33">
        <v>20470000</v>
      </c>
      <c r="H12" s="33">
        <v>17680000</v>
      </c>
      <c r="I12" s="33">
        <v>2790000</v>
      </c>
      <c r="J12" s="33">
        <v>0</v>
      </c>
      <c r="K12" s="33">
        <v>6808000</v>
      </c>
      <c r="L12" s="33">
        <v>1395000</v>
      </c>
      <c r="M12" s="33">
        <v>0</v>
      </c>
      <c r="N12" s="33">
        <v>0</v>
      </c>
      <c r="O12" s="33">
        <v>0</v>
      </c>
      <c r="P12" s="33">
        <v>0</v>
      </c>
      <c r="Q12" s="33">
        <v>5413000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</row>
    <row r="13" spans="1:22" ht="24" customHeight="1">
      <c r="A13" s="31" t="s">
        <v>446</v>
      </c>
      <c r="B13" s="31" t="s">
        <v>449</v>
      </c>
      <c r="C13" s="31" t="s">
        <v>452</v>
      </c>
      <c r="D13" s="31" t="s">
        <v>374</v>
      </c>
      <c r="E13" s="32" t="s">
        <v>453</v>
      </c>
      <c r="F13" s="41">
        <v>10927000</v>
      </c>
      <c r="G13" s="33">
        <v>5630000</v>
      </c>
      <c r="H13" s="33">
        <v>4960000</v>
      </c>
      <c r="I13" s="33">
        <v>670000</v>
      </c>
      <c r="J13" s="33">
        <v>0</v>
      </c>
      <c r="K13" s="33">
        <v>5297000</v>
      </c>
      <c r="L13" s="33">
        <v>818000</v>
      </c>
      <c r="M13" s="33">
        <v>130000</v>
      </c>
      <c r="N13" s="33">
        <v>0</v>
      </c>
      <c r="O13" s="33">
        <v>0</v>
      </c>
      <c r="P13" s="33">
        <v>0</v>
      </c>
      <c r="Q13" s="33">
        <v>4349000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</row>
    <row r="14" spans="1:22" ht="24" customHeight="1">
      <c r="A14" s="31" t="s">
        <v>446</v>
      </c>
      <c r="B14" s="31" t="s">
        <v>449</v>
      </c>
      <c r="C14" s="31" t="s">
        <v>454</v>
      </c>
      <c r="D14" s="31" t="s">
        <v>374</v>
      </c>
      <c r="E14" s="32" t="s">
        <v>455</v>
      </c>
      <c r="F14" s="41">
        <v>3860000</v>
      </c>
      <c r="G14" s="33">
        <v>2980000</v>
      </c>
      <c r="H14" s="33">
        <v>2470000</v>
      </c>
      <c r="I14" s="33">
        <v>510000</v>
      </c>
      <c r="J14" s="33">
        <v>0</v>
      </c>
      <c r="K14" s="33">
        <v>880000</v>
      </c>
      <c r="L14" s="33">
        <v>500000</v>
      </c>
      <c r="M14" s="33">
        <v>300000</v>
      </c>
      <c r="N14" s="33">
        <v>0</v>
      </c>
      <c r="O14" s="33">
        <v>0</v>
      </c>
      <c r="P14" s="33">
        <v>0</v>
      </c>
      <c r="Q14" s="33">
        <v>80000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</row>
    <row r="15" spans="1:22" ht="24" customHeight="1">
      <c r="A15" s="31" t="s">
        <v>446</v>
      </c>
      <c r="B15" s="31" t="s">
        <v>452</v>
      </c>
      <c r="C15" s="31" t="s">
        <v>454</v>
      </c>
      <c r="D15" s="31" t="s">
        <v>374</v>
      </c>
      <c r="E15" s="32" t="s">
        <v>456</v>
      </c>
      <c r="F15" s="41">
        <v>3385000</v>
      </c>
      <c r="G15" s="33">
        <v>800000</v>
      </c>
      <c r="H15" s="33">
        <v>800000</v>
      </c>
      <c r="I15" s="33">
        <v>0</v>
      </c>
      <c r="J15" s="33">
        <v>0</v>
      </c>
      <c r="K15" s="33">
        <v>2585000</v>
      </c>
      <c r="L15" s="33">
        <v>50000</v>
      </c>
      <c r="M15" s="33">
        <v>670000</v>
      </c>
      <c r="N15" s="33">
        <v>0</v>
      </c>
      <c r="O15" s="33">
        <v>0</v>
      </c>
      <c r="P15" s="33">
        <v>0</v>
      </c>
      <c r="Q15" s="33">
        <v>1865000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</row>
    <row r="16" spans="1:22" ht="24" customHeight="1">
      <c r="A16" s="31" t="s">
        <v>446</v>
      </c>
      <c r="B16" s="31" t="s">
        <v>454</v>
      </c>
      <c r="C16" s="31" t="s">
        <v>449</v>
      </c>
      <c r="D16" s="31" t="s">
        <v>374</v>
      </c>
      <c r="E16" s="32" t="s">
        <v>457</v>
      </c>
      <c r="F16" s="41">
        <v>240000</v>
      </c>
      <c r="G16" s="33">
        <v>0</v>
      </c>
      <c r="H16" s="33">
        <v>0</v>
      </c>
      <c r="I16" s="33">
        <v>0</v>
      </c>
      <c r="J16" s="33">
        <v>0</v>
      </c>
      <c r="K16" s="33">
        <v>240000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240000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</row>
    <row r="17" spans="1:22" ht="24" customHeight="1">
      <c r="A17" s="31"/>
      <c r="B17" s="31"/>
      <c r="C17" s="31"/>
      <c r="D17" s="31"/>
      <c r="E17" s="32" t="s">
        <v>377</v>
      </c>
      <c r="F17" s="41">
        <f t="shared" ref="F17:V17" si="2">F18</f>
        <v>6193786</v>
      </c>
      <c r="G17" s="33">
        <f t="shared" si="2"/>
        <v>6193786</v>
      </c>
      <c r="H17" s="33">
        <f t="shared" si="2"/>
        <v>5579906</v>
      </c>
      <c r="I17" s="33">
        <f t="shared" si="2"/>
        <v>560000</v>
      </c>
      <c r="J17" s="33">
        <f t="shared" si="2"/>
        <v>53880</v>
      </c>
      <c r="K17" s="33">
        <f t="shared" si="2"/>
        <v>0</v>
      </c>
      <c r="L17" s="33">
        <f t="shared" si="2"/>
        <v>0</v>
      </c>
      <c r="M17" s="33">
        <f t="shared" si="2"/>
        <v>0</v>
      </c>
      <c r="N17" s="33">
        <f t="shared" si="2"/>
        <v>0</v>
      </c>
      <c r="O17" s="33">
        <f t="shared" si="2"/>
        <v>0</v>
      </c>
      <c r="P17" s="33">
        <f t="shared" si="2"/>
        <v>0</v>
      </c>
      <c r="Q17" s="33">
        <f t="shared" si="2"/>
        <v>0</v>
      </c>
      <c r="R17" s="33">
        <f t="shared" si="2"/>
        <v>0</v>
      </c>
      <c r="S17" s="33">
        <f t="shared" si="2"/>
        <v>0</v>
      </c>
      <c r="T17" s="33">
        <f t="shared" si="2"/>
        <v>0</v>
      </c>
      <c r="U17" s="33">
        <f t="shared" si="2"/>
        <v>0</v>
      </c>
      <c r="V17" s="33">
        <f t="shared" si="2"/>
        <v>0</v>
      </c>
    </row>
    <row r="18" spans="1:22" ht="24" customHeight="1">
      <c r="A18" s="31" t="s">
        <v>446</v>
      </c>
      <c r="B18" s="31" t="s">
        <v>447</v>
      </c>
      <c r="C18" s="31" t="s">
        <v>449</v>
      </c>
      <c r="D18" s="31" t="s">
        <v>376</v>
      </c>
      <c r="E18" s="32" t="s">
        <v>458</v>
      </c>
      <c r="F18" s="41">
        <v>6193786</v>
      </c>
      <c r="G18" s="33">
        <v>6193786</v>
      </c>
      <c r="H18" s="33">
        <v>5579906</v>
      </c>
      <c r="I18" s="33">
        <v>560000</v>
      </c>
      <c r="J18" s="33">
        <v>53880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</row>
    <row r="19" spans="1:22" ht="24" customHeight="1">
      <c r="A19" s="31"/>
      <c r="B19" s="31"/>
      <c r="C19" s="31"/>
      <c r="D19" s="31"/>
      <c r="E19" s="32" t="s">
        <v>379</v>
      </c>
      <c r="F19" s="41">
        <f t="shared" ref="F19:V19" si="3">F20</f>
        <v>8809986</v>
      </c>
      <c r="G19" s="33">
        <f t="shared" si="3"/>
        <v>8809986</v>
      </c>
      <c r="H19" s="33">
        <f t="shared" si="3"/>
        <v>8796066</v>
      </c>
      <c r="I19" s="33">
        <f t="shared" si="3"/>
        <v>0</v>
      </c>
      <c r="J19" s="33">
        <f t="shared" si="3"/>
        <v>13920</v>
      </c>
      <c r="K19" s="33">
        <f t="shared" si="3"/>
        <v>0</v>
      </c>
      <c r="L19" s="33">
        <f t="shared" si="3"/>
        <v>0</v>
      </c>
      <c r="M19" s="33">
        <f t="shared" si="3"/>
        <v>0</v>
      </c>
      <c r="N19" s="33">
        <f t="shared" si="3"/>
        <v>0</v>
      </c>
      <c r="O19" s="33">
        <f t="shared" si="3"/>
        <v>0</v>
      </c>
      <c r="P19" s="33">
        <f t="shared" si="3"/>
        <v>0</v>
      </c>
      <c r="Q19" s="33">
        <f t="shared" si="3"/>
        <v>0</v>
      </c>
      <c r="R19" s="33">
        <f t="shared" si="3"/>
        <v>0</v>
      </c>
      <c r="S19" s="33">
        <f t="shared" si="3"/>
        <v>0</v>
      </c>
      <c r="T19" s="33">
        <f t="shared" si="3"/>
        <v>0</v>
      </c>
      <c r="U19" s="33">
        <f t="shared" si="3"/>
        <v>0</v>
      </c>
      <c r="V19" s="33">
        <f t="shared" si="3"/>
        <v>0</v>
      </c>
    </row>
    <row r="20" spans="1:22" ht="24" customHeight="1">
      <c r="A20" s="31" t="s">
        <v>446</v>
      </c>
      <c r="B20" s="31" t="s">
        <v>449</v>
      </c>
      <c r="C20" s="31" t="s">
        <v>449</v>
      </c>
      <c r="D20" s="31" t="s">
        <v>378</v>
      </c>
      <c r="E20" s="32" t="s">
        <v>451</v>
      </c>
      <c r="F20" s="41">
        <v>8809986</v>
      </c>
      <c r="G20" s="33">
        <v>8809986</v>
      </c>
      <c r="H20" s="33">
        <v>8796066</v>
      </c>
      <c r="I20" s="33">
        <v>0</v>
      </c>
      <c r="J20" s="33">
        <v>13920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</row>
    <row r="21" spans="1:22" ht="24" customHeight="1">
      <c r="A21" s="31"/>
      <c r="B21" s="31"/>
      <c r="C21" s="31"/>
      <c r="D21" s="31"/>
      <c r="E21" s="32" t="s">
        <v>381</v>
      </c>
      <c r="F21" s="41">
        <f t="shared" ref="F21:V21" si="4">F22</f>
        <v>10560326</v>
      </c>
      <c r="G21" s="33">
        <f t="shared" si="4"/>
        <v>10560326</v>
      </c>
      <c r="H21" s="33">
        <f t="shared" si="4"/>
        <v>10536746</v>
      </c>
      <c r="I21" s="33">
        <f t="shared" si="4"/>
        <v>0</v>
      </c>
      <c r="J21" s="33">
        <f t="shared" si="4"/>
        <v>23580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33">
        <f t="shared" si="4"/>
        <v>0</v>
      </c>
      <c r="P21" s="33">
        <f t="shared" si="4"/>
        <v>0</v>
      </c>
      <c r="Q21" s="33">
        <f t="shared" si="4"/>
        <v>0</v>
      </c>
      <c r="R21" s="33">
        <f t="shared" si="4"/>
        <v>0</v>
      </c>
      <c r="S21" s="33">
        <f t="shared" si="4"/>
        <v>0</v>
      </c>
      <c r="T21" s="33">
        <f t="shared" si="4"/>
        <v>0</v>
      </c>
      <c r="U21" s="33">
        <f t="shared" si="4"/>
        <v>0</v>
      </c>
      <c r="V21" s="33">
        <f t="shared" si="4"/>
        <v>0</v>
      </c>
    </row>
    <row r="22" spans="1:22" ht="24" customHeight="1">
      <c r="A22" s="31" t="s">
        <v>446</v>
      </c>
      <c r="B22" s="31" t="s">
        <v>449</v>
      </c>
      <c r="C22" s="31" t="s">
        <v>449</v>
      </c>
      <c r="D22" s="31" t="s">
        <v>380</v>
      </c>
      <c r="E22" s="32" t="s">
        <v>451</v>
      </c>
      <c r="F22" s="41">
        <v>10560326</v>
      </c>
      <c r="G22" s="33">
        <v>10560326</v>
      </c>
      <c r="H22" s="33">
        <v>10536746</v>
      </c>
      <c r="I22" s="33">
        <v>0</v>
      </c>
      <c r="J22" s="33">
        <v>23580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</row>
    <row r="23" spans="1:22" ht="24" customHeight="1">
      <c r="A23" s="31"/>
      <c r="B23" s="31"/>
      <c r="C23" s="31"/>
      <c r="D23" s="31"/>
      <c r="E23" s="32" t="s">
        <v>383</v>
      </c>
      <c r="F23" s="41">
        <f t="shared" ref="F23:V23" si="5">F24</f>
        <v>5953083</v>
      </c>
      <c r="G23" s="33">
        <f t="shared" si="5"/>
        <v>5953083</v>
      </c>
      <c r="H23" s="33">
        <f t="shared" si="5"/>
        <v>5887083</v>
      </c>
      <c r="I23" s="33">
        <f t="shared" si="5"/>
        <v>0</v>
      </c>
      <c r="J23" s="33">
        <f t="shared" si="5"/>
        <v>66000</v>
      </c>
      <c r="K23" s="33">
        <f t="shared" si="5"/>
        <v>0</v>
      </c>
      <c r="L23" s="33">
        <f t="shared" si="5"/>
        <v>0</v>
      </c>
      <c r="M23" s="33">
        <f t="shared" si="5"/>
        <v>0</v>
      </c>
      <c r="N23" s="33">
        <f t="shared" si="5"/>
        <v>0</v>
      </c>
      <c r="O23" s="33">
        <f t="shared" si="5"/>
        <v>0</v>
      </c>
      <c r="P23" s="33">
        <f t="shared" si="5"/>
        <v>0</v>
      </c>
      <c r="Q23" s="33">
        <f t="shared" si="5"/>
        <v>0</v>
      </c>
      <c r="R23" s="33">
        <f t="shared" si="5"/>
        <v>0</v>
      </c>
      <c r="S23" s="33">
        <f t="shared" si="5"/>
        <v>0</v>
      </c>
      <c r="T23" s="33">
        <f t="shared" si="5"/>
        <v>0</v>
      </c>
      <c r="U23" s="33">
        <f t="shared" si="5"/>
        <v>0</v>
      </c>
      <c r="V23" s="33">
        <f t="shared" si="5"/>
        <v>0</v>
      </c>
    </row>
    <row r="24" spans="1:22" ht="24" customHeight="1">
      <c r="A24" s="31" t="s">
        <v>446</v>
      </c>
      <c r="B24" s="31" t="s">
        <v>449</v>
      </c>
      <c r="C24" s="31" t="s">
        <v>449</v>
      </c>
      <c r="D24" s="31" t="s">
        <v>382</v>
      </c>
      <c r="E24" s="32" t="s">
        <v>451</v>
      </c>
      <c r="F24" s="41">
        <v>5953083</v>
      </c>
      <c r="G24" s="33">
        <v>5953083</v>
      </c>
      <c r="H24" s="33">
        <v>5887083</v>
      </c>
      <c r="I24" s="33">
        <v>0</v>
      </c>
      <c r="J24" s="33">
        <v>66000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</row>
    <row r="25" spans="1:22" ht="24" customHeight="1">
      <c r="A25" s="31"/>
      <c r="B25" s="31"/>
      <c r="C25" s="31"/>
      <c r="D25" s="31"/>
      <c r="E25" s="32" t="s">
        <v>385</v>
      </c>
      <c r="F25" s="41">
        <f t="shared" ref="F25:V25" si="6">F26</f>
        <v>4859659</v>
      </c>
      <c r="G25" s="33">
        <f t="shared" si="6"/>
        <v>4859659</v>
      </c>
      <c r="H25" s="33">
        <f t="shared" si="6"/>
        <v>4843399</v>
      </c>
      <c r="I25" s="33">
        <f t="shared" si="6"/>
        <v>0</v>
      </c>
      <c r="J25" s="33">
        <f t="shared" si="6"/>
        <v>16260</v>
      </c>
      <c r="K25" s="33">
        <f t="shared" si="6"/>
        <v>0</v>
      </c>
      <c r="L25" s="33">
        <f t="shared" si="6"/>
        <v>0</v>
      </c>
      <c r="M25" s="33">
        <f t="shared" si="6"/>
        <v>0</v>
      </c>
      <c r="N25" s="33">
        <f t="shared" si="6"/>
        <v>0</v>
      </c>
      <c r="O25" s="33">
        <f t="shared" si="6"/>
        <v>0</v>
      </c>
      <c r="P25" s="33">
        <f t="shared" si="6"/>
        <v>0</v>
      </c>
      <c r="Q25" s="33">
        <f t="shared" si="6"/>
        <v>0</v>
      </c>
      <c r="R25" s="33">
        <f t="shared" si="6"/>
        <v>0</v>
      </c>
      <c r="S25" s="33">
        <f t="shared" si="6"/>
        <v>0</v>
      </c>
      <c r="T25" s="33">
        <f t="shared" si="6"/>
        <v>0</v>
      </c>
      <c r="U25" s="33">
        <f t="shared" si="6"/>
        <v>0</v>
      </c>
      <c r="V25" s="33">
        <f t="shared" si="6"/>
        <v>0</v>
      </c>
    </row>
    <row r="26" spans="1:22" ht="24" customHeight="1">
      <c r="A26" s="31" t="s">
        <v>446</v>
      </c>
      <c r="B26" s="31" t="s">
        <v>449</v>
      </c>
      <c r="C26" s="31" t="s">
        <v>449</v>
      </c>
      <c r="D26" s="31" t="s">
        <v>384</v>
      </c>
      <c r="E26" s="32" t="s">
        <v>451</v>
      </c>
      <c r="F26" s="41">
        <v>4859659</v>
      </c>
      <c r="G26" s="33">
        <v>4859659</v>
      </c>
      <c r="H26" s="33">
        <v>4843399</v>
      </c>
      <c r="I26" s="33">
        <v>0</v>
      </c>
      <c r="J26" s="33">
        <v>16260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</row>
    <row r="27" spans="1:22" ht="24" customHeight="1">
      <c r="A27" s="31"/>
      <c r="B27" s="31"/>
      <c r="C27" s="31"/>
      <c r="D27" s="31"/>
      <c r="E27" s="32" t="s">
        <v>387</v>
      </c>
      <c r="F27" s="41">
        <f t="shared" ref="F27:V27" si="7">F28</f>
        <v>3459498</v>
      </c>
      <c r="G27" s="33">
        <f t="shared" si="7"/>
        <v>3459498</v>
      </c>
      <c r="H27" s="33">
        <f t="shared" si="7"/>
        <v>3424278</v>
      </c>
      <c r="I27" s="33">
        <f t="shared" si="7"/>
        <v>0</v>
      </c>
      <c r="J27" s="33">
        <f t="shared" si="7"/>
        <v>35220</v>
      </c>
      <c r="K27" s="33">
        <f t="shared" si="7"/>
        <v>0</v>
      </c>
      <c r="L27" s="33">
        <f t="shared" si="7"/>
        <v>0</v>
      </c>
      <c r="M27" s="33">
        <f t="shared" si="7"/>
        <v>0</v>
      </c>
      <c r="N27" s="33">
        <f t="shared" si="7"/>
        <v>0</v>
      </c>
      <c r="O27" s="33">
        <f t="shared" si="7"/>
        <v>0</v>
      </c>
      <c r="P27" s="33">
        <f t="shared" si="7"/>
        <v>0</v>
      </c>
      <c r="Q27" s="33">
        <f t="shared" si="7"/>
        <v>0</v>
      </c>
      <c r="R27" s="33">
        <f t="shared" si="7"/>
        <v>0</v>
      </c>
      <c r="S27" s="33">
        <f t="shared" si="7"/>
        <v>0</v>
      </c>
      <c r="T27" s="33">
        <f t="shared" si="7"/>
        <v>0</v>
      </c>
      <c r="U27" s="33">
        <f t="shared" si="7"/>
        <v>0</v>
      </c>
      <c r="V27" s="33">
        <f t="shared" si="7"/>
        <v>0</v>
      </c>
    </row>
    <row r="28" spans="1:22" ht="24" customHeight="1">
      <c r="A28" s="31" t="s">
        <v>446</v>
      </c>
      <c r="B28" s="31" t="s">
        <v>449</v>
      </c>
      <c r="C28" s="31" t="s">
        <v>449</v>
      </c>
      <c r="D28" s="31" t="s">
        <v>386</v>
      </c>
      <c r="E28" s="32" t="s">
        <v>451</v>
      </c>
      <c r="F28" s="41">
        <v>3459498</v>
      </c>
      <c r="G28" s="33">
        <v>3459498</v>
      </c>
      <c r="H28" s="33">
        <v>3424278</v>
      </c>
      <c r="I28" s="33">
        <v>0</v>
      </c>
      <c r="J28" s="33">
        <v>35220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</row>
    <row r="29" spans="1:22" ht="24" customHeight="1">
      <c r="A29" s="31"/>
      <c r="B29" s="31"/>
      <c r="C29" s="31"/>
      <c r="D29" s="31"/>
      <c r="E29" s="32" t="s">
        <v>389</v>
      </c>
      <c r="F29" s="41">
        <f t="shared" ref="F29:V29" si="8">F30</f>
        <v>4666480</v>
      </c>
      <c r="G29" s="33">
        <f t="shared" si="8"/>
        <v>4666480</v>
      </c>
      <c r="H29" s="33">
        <f t="shared" si="8"/>
        <v>4640920</v>
      </c>
      <c r="I29" s="33">
        <f t="shared" si="8"/>
        <v>0</v>
      </c>
      <c r="J29" s="33">
        <f t="shared" si="8"/>
        <v>25560</v>
      </c>
      <c r="K29" s="33">
        <f t="shared" si="8"/>
        <v>0</v>
      </c>
      <c r="L29" s="33">
        <f t="shared" si="8"/>
        <v>0</v>
      </c>
      <c r="M29" s="33">
        <f t="shared" si="8"/>
        <v>0</v>
      </c>
      <c r="N29" s="33">
        <f t="shared" si="8"/>
        <v>0</v>
      </c>
      <c r="O29" s="33">
        <f t="shared" si="8"/>
        <v>0</v>
      </c>
      <c r="P29" s="33">
        <f t="shared" si="8"/>
        <v>0</v>
      </c>
      <c r="Q29" s="33">
        <f t="shared" si="8"/>
        <v>0</v>
      </c>
      <c r="R29" s="33">
        <f t="shared" si="8"/>
        <v>0</v>
      </c>
      <c r="S29" s="33">
        <f t="shared" si="8"/>
        <v>0</v>
      </c>
      <c r="T29" s="33">
        <f t="shared" si="8"/>
        <v>0</v>
      </c>
      <c r="U29" s="33">
        <f t="shared" si="8"/>
        <v>0</v>
      </c>
      <c r="V29" s="33">
        <f t="shared" si="8"/>
        <v>0</v>
      </c>
    </row>
    <row r="30" spans="1:22" ht="24" customHeight="1">
      <c r="A30" s="31" t="s">
        <v>446</v>
      </c>
      <c r="B30" s="31" t="s">
        <v>449</v>
      </c>
      <c r="C30" s="31" t="s">
        <v>449</v>
      </c>
      <c r="D30" s="31" t="s">
        <v>388</v>
      </c>
      <c r="E30" s="32" t="s">
        <v>451</v>
      </c>
      <c r="F30" s="41">
        <v>4666480</v>
      </c>
      <c r="G30" s="33">
        <v>4666480</v>
      </c>
      <c r="H30" s="33">
        <v>4640920</v>
      </c>
      <c r="I30" s="33">
        <v>0</v>
      </c>
      <c r="J30" s="33">
        <v>25560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</row>
    <row r="31" spans="1:22" ht="24" customHeight="1">
      <c r="A31" s="31"/>
      <c r="B31" s="31"/>
      <c r="C31" s="31"/>
      <c r="D31" s="31"/>
      <c r="E31" s="32" t="s">
        <v>391</v>
      </c>
      <c r="F31" s="41">
        <f t="shared" ref="F31:V31" si="9">F32</f>
        <v>5216208</v>
      </c>
      <c r="G31" s="33">
        <f t="shared" si="9"/>
        <v>5216208</v>
      </c>
      <c r="H31" s="33">
        <f t="shared" si="9"/>
        <v>5184408</v>
      </c>
      <c r="I31" s="33">
        <f t="shared" si="9"/>
        <v>0</v>
      </c>
      <c r="J31" s="33">
        <f t="shared" si="9"/>
        <v>31800</v>
      </c>
      <c r="K31" s="33">
        <f t="shared" si="9"/>
        <v>0</v>
      </c>
      <c r="L31" s="33">
        <f t="shared" si="9"/>
        <v>0</v>
      </c>
      <c r="M31" s="33">
        <f t="shared" si="9"/>
        <v>0</v>
      </c>
      <c r="N31" s="33">
        <f t="shared" si="9"/>
        <v>0</v>
      </c>
      <c r="O31" s="33">
        <f t="shared" si="9"/>
        <v>0</v>
      </c>
      <c r="P31" s="33">
        <f t="shared" si="9"/>
        <v>0</v>
      </c>
      <c r="Q31" s="33">
        <f t="shared" si="9"/>
        <v>0</v>
      </c>
      <c r="R31" s="33">
        <f t="shared" si="9"/>
        <v>0</v>
      </c>
      <c r="S31" s="33">
        <f t="shared" si="9"/>
        <v>0</v>
      </c>
      <c r="T31" s="33">
        <f t="shared" si="9"/>
        <v>0</v>
      </c>
      <c r="U31" s="33">
        <f t="shared" si="9"/>
        <v>0</v>
      </c>
      <c r="V31" s="33">
        <f t="shared" si="9"/>
        <v>0</v>
      </c>
    </row>
    <row r="32" spans="1:22" ht="24" customHeight="1">
      <c r="A32" s="31" t="s">
        <v>446</v>
      </c>
      <c r="B32" s="31" t="s">
        <v>449</v>
      </c>
      <c r="C32" s="31" t="s">
        <v>449</v>
      </c>
      <c r="D32" s="31" t="s">
        <v>390</v>
      </c>
      <c r="E32" s="32" t="s">
        <v>451</v>
      </c>
      <c r="F32" s="41">
        <v>5216208</v>
      </c>
      <c r="G32" s="33">
        <v>5216208</v>
      </c>
      <c r="H32" s="33">
        <v>5184408</v>
      </c>
      <c r="I32" s="33">
        <v>0</v>
      </c>
      <c r="J32" s="33">
        <v>31800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</row>
    <row r="33" spans="1:22" ht="24" customHeight="1">
      <c r="A33" s="31"/>
      <c r="B33" s="31"/>
      <c r="C33" s="31"/>
      <c r="D33" s="31"/>
      <c r="E33" s="32" t="s">
        <v>393</v>
      </c>
      <c r="F33" s="41">
        <f t="shared" ref="F33:V33" si="10">F34</f>
        <v>2893841</v>
      </c>
      <c r="G33" s="33">
        <f t="shared" si="10"/>
        <v>2893841</v>
      </c>
      <c r="H33" s="33">
        <f t="shared" si="10"/>
        <v>2870201</v>
      </c>
      <c r="I33" s="33">
        <f t="shared" si="10"/>
        <v>0</v>
      </c>
      <c r="J33" s="33">
        <f t="shared" si="10"/>
        <v>23640</v>
      </c>
      <c r="K33" s="33">
        <f t="shared" si="10"/>
        <v>0</v>
      </c>
      <c r="L33" s="33">
        <f t="shared" si="10"/>
        <v>0</v>
      </c>
      <c r="M33" s="33">
        <f t="shared" si="10"/>
        <v>0</v>
      </c>
      <c r="N33" s="33">
        <f t="shared" si="10"/>
        <v>0</v>
      </c>
      <c r="O33" s="33">
        <f t="shared" si="10"/>
        <v>0</v>
      </c>
      <c r="P33" s="33">
        <f t="shared" si="10"/>
        <v>0</v>
      </c>
      <c r="Q33" s="33">
        <f t="shared" si="10"/>
        <v>0</v>
      </c>
      <c r="R33" s="33">
        <f t="shared" si="10"/>
        <v>0</v>
      </c>
      <c r="S33" s="33">
        <f t="shared" si="10"/>
        <v>0</v>
      </c>
      <c r="T33" s="33">
        <f t="shared" si="10"/>
        <v>0</v>
      </c>
      <c r="U33" s="33">
        <f t="shared" si="10"/>
        <v>0</v>
      </c>
      <c r="V33" s="33">
        <f t="shared" si="10"/>
        <v>0</v>
      </c>
    </row>
    <row r="34" spans="1:22" ht="24" customHeight="1">
      <c r="A34" s="31" t="s">
        <v>446</v>
      </c>
      <c r="B34" s="31" t="s">
        <v>449</v>
      </c>
      <c r="C34" s="31" t="s">
        <v>449</v>
      </c>
      <c r="D34" s="31" t="s">
        <v>392</v>
      </c>
      <c r="E34" s="32" t="s">
        <v>451</v>
      </c>
      <c r="F34" s="41">
        <v>2893841</v>
      </c>
      <c r="G34" s="33">
        <v>2893841</v>
      </c>
      <c r="H34" s="33">
        <v>2870201</v>
      </c>
      <c r="I34" s="33">
        <v>0</v>
      </c>
      <c r="J34" s="33">
        <v>23640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</row>
    <row r="35" spans="1:22" ht="24" customHeight="1">
      <c r="A35" s="31"/>
      <c r="B35" s="31"/>
      <c r="C35" s="31"/>
      <c r="D35" s="31"/>
      <c r="E35" s="32" t="s">
        <v>395</v>
      </c>
      <c r="F35" s="41">
        <f t="shared" ref="F35:V35" si="11">F36</f>
        <v>2901989</v>
      </c>
      <c r="G35" s="33">
        <f t="shared" si="11"/>
        <v>2901989</v>
      </c>
      <c r="H35" s="33">
        <f t="shared" si="11"/>
        <v>2845229</v>
      </c>
      <c r="I35" s="33">
        <f t="shared" si="11"/>
        <v>0</v>
      </c>
      <c r="J35" s="33">
        <f t="shared" si="11"/>
        <v>56760</v>
      </c>
      <c r="K35" s="33">
        <f t="shared" si="11"/>
        <v>0</v>
      </c>
      <c r="L35" s="33">
        <f t="shared" si="11"/>
        <v>0</v>
      </c>
      <c r="M35" s="33">
        <f t="shared" si="11"/>
        <v>0</v>
      </c>
      <c r="N35" s="33">
        <f t="shared" si="11"/>
        <v>0</v>
      </c>
      <c r="O35" s="33">
        <f t="shared" si="11"/>
        <v>0</v>
      </c>
      <c r="P35" s="33">
        <f t="shared" si="11"/>
        <v>0</v>
      </c>
      <c r="Q35" s="33">
        <f t="shared" si="11"/>
        <v>0</v>
      </c>
      <c r="R35" s="33">
        <f t="shared" si="11"/>
        <v>0</v>
      </c>
      <c r="S35" s="33">
        <f t="shared" si="11"/>
        <v>0</v>
      </c>
      <c r="T35" s="33">
        <f t="shared" si="11"/>
        <v>0</v>
      </c>
      <c r="U35" s="33">
        <f t="shared" si="11"/>
        <v>0</v>
      </c>
      <c r="V35" s="33">
        <f t="shared" si="11"/>
        <v>0</v>
      </c>
    </row>
    <row r="36" spans="1:22" ht="24" customHeight="1">
      <c r="A36" s="31" t="s">
        <v>446</v>
      </c>
      <c r="B36" s="31" t="s">
        <v>449</v>
      </c>
      <c r="C36" s="31" t="s">
        <v>449</v>
      </c>
      <c r="D36" s="31" t="s">
        <v>394</v>
      </c>
      <c r="E36" s="32" t="s">
        <v>451</v>
      </c>
      <c r="F36" s="41">
        <v>2901989</v>
      </c>
      <c r="G36" s="33">
        <v>2901989</v>
      </c>
      <c r="H36" s="33">
        <v>2845229</v>
      </c>
      <c r="I36" s="33">
        <v>0</v>
      </c>
      <c r="J36" s="33">
        <v>56760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</row>
    <row r="37" spans="1:22" ht="24" customHeight="1">
      <c r="A37" s="31"/>
      <c r="B37" s="31"/>
      <c r="C37" s="31"/>
      <c r="D37" s="31"/>
      <c r="E37" s="32" t="s">
        <v>397</v>
      </c>
      <c r="F37" s="41">
        <f t="shared" ref="F37:V37" si="12">F38</f>
        <v>1446233</v>
      </c>
      <c r="G37" s="33">
        <f t="shared" si="12"/>
        <v>1446233</v>
      </c>
      <c r="H37" s="33">
        <f t="shared" si="12"/>
        <v>1437113</v>
      </c>
      <c r="I37" s="33">
        <f t="shared" si="12"/>
        <v>0</v>
      </c>
      <c r="J37" s="33">
        <f t="shared" si="12"/>
        <v>9120</v>
      </c>
      <c r="K37" s="33">
        <f t="shared" si="12"/>
        <v>0</v>
      </c>
      <c r="L37" s="33">
        <f t="shared" si="12"/>
        <v>0</v>
      </c>
      <c r="M37" s="33">
        <f t="shared" si="12"/>
        <v>0</v>
      </c>
      <c r="N37" s="33">
        <f t="shared" si="12"/>
        <v>0</v>
      </c>
      <c r="O37" s="33">
        <f t="shared" si="12"/>
        <v>0</v>
      </c>
      <c r="P37" s="33">
        <f t="shared" si="12"/>
        <v>0</v>
      </c>
      <c r="Q37" s="33">
        <f t="shared" si="12"/>
        <v>0</v>
      </c>
      <c r="R37" s="33">
        <f t="shared" si="12"/>
        <v>0</v>
      </c>
      <c r="S37" s="33">
        <f t="shared" si="12"/>
        <v>0</v>
      </c>
      <c r="T37" s="33">
        <f t="shared" si="12"/>
        <v>0</v>
      </c>
      <c r="U37" s="33">
        <f t="shared" si="12"/>
        <v>0</v>
      </c>
      <c r="V37" s="33">
        <f t="shared" si="12"/>
        <v>0</v>
      </c>
    </row>
    <row r="38" spans="1:22" ht="24" customHeight="1">
      <c r="A38" s="31" t="s">
        <v>446</v>
      </c>
      <c r="B38" s="31" t="s">
        <v>449</v>
      </c>
      <c r="C38" s="31" t="s">
        <v>449</v>
      </c>
      <c r="D38" s="31" t="s">
        <v>396</v>
      </c>
      <c r="E38" s="32" t="s">
        <v>451</v>
      </c>
      <c r="F38" s="41">
        <v>1446233</v>
      </c>
      <c r="G38" s="33">
        <v>1446233</v>
      </c>
      <c r="H38" s="33">
        <v>1437113</v>
      </c>
      <c r="I38" s="33">
        <v>0</v>
      </c>
      <c r="J38" s="33">
        <v>9120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</row>
    <row r="39" spans="1:22" ht="24" customHeight="1">
      <c r="A39" s="31"/>
      <c r="B39" s="31"/>
      <c r="C39" s="31"/>
      <c r="D39" s="31"/>
      <c r="E39" s="32" t="s">
        <v>399</v>
      </c>
      <c r="F39" s="41">
        <f t="shared" ref="F39:V39" si="13">F40</f>
        <v>1176092</v>
      </c>
      <c r="G39" s="33">
        <f t="shared" si="13"/>
        <v>1176092</v>
      </c>
      <c r="H39" s="33">
        <f t="shared" si="13"/>
        <v>1168052</v>
      </c>
      <c r="I39" s="33">
        <f t="shared" si="13"/>
        <v>0</v>
      </c>
      <c r="J39" s="33">
        <f t="shared" si="13"/>
        <v>8040</v>
      </c>
      <c r="K39" s="33">
        <f t="shared" si="13"/>
        <v>0</v>
      </c>
      <c r="L39" s="33">
        <f t="shared" si="13"/>
        <v>0</v>
      </c>
      <c r="M39" s="33">
        <f t="shared" si="13"/>
        <v>0</v>
      </c>
      <c r="N39" s="33">
        <f t="shared" si="13"/>
        <v>0</v>
      </c>
      <c r="O39" s="33">
        <f t="shared" si="13"/>
        <v>0</v>
      </c>
      <c r="P39" s="33">
        <f t="shared" si="13"/>
        <v>0</v>
      </c>
      <c r="Q39" s="33">
        <f t="shared" si="13"/>
        <v>0</v>
      </c>
      <c r="R39" s="33">
        <f t="shared" si="13"/>
        <v>0</v>
      </c>
      <c r="S39" s="33">
        <f t="shared" si="13"/>
        <v>0</v>
      </c>
      <c r="T39" s="33">
        <f t="shared" si="13"/>
        <v>0</v>
      </c>
      <c r="U39" s="33">
        <f t="shared" si="13"/>
        <v>0</v>
      </c>
      <c r="V39" s="33">
        <f t="shared" si="13"/>
        <v>0</v>
      </c>
    </row>
    <row r="40" spans="1:22" ht="24" customHeight="1">
      <c r="A40" s="31" t="s">
        <v>446</v>
      </c>
      <c r="B40" s="31" t="s">
        <v>449</v>
      </c>
      <c r="C40" s="31" t="s">
        <v>449</v>
      </c>
      <c r="D40" s="31" t="s">
        <v>398</v>
      </c>
      <c r="E40" s="32" t="s">
        <v>451</v>
      </c>
      <c r="F40" s="41">
        <v>1176092</v>
      </c>
      <c r="G40" s="33">
        <v>1176092</v>
      </c>
      <c r="H40" s="33">
        <v>1168052</v>
      </c>
      <c r="I40" s="33">
        <v>0</v>
      </c>
      <c r="J40" s="33">
        <v>8040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</row>
    <row r="41" spans="1:22" ht="24" customHeight="1">
      <c r="A41" s="31"/>
      <c r="B41" s="31"/>
      <c r="C41" s="31"/>
      <c r="D41" s="31"/>
      <c r="E41" s="32" t="s">
        <v>401</v>
      </c>
      <c r="F41" s="41">
        <f t="shared" ref="F41:V41" si="14">F42</f>
        <v>5950784</v>
      </c>
      <c r="G41" s="33">
        <f t="shared" si="14"/>
        <v>5950784</v>
      </c>
      <c r="H41" s="33">
        <f t="shared" si="14"/>
        <v>5897744</v>
      </c>
      <c r="I41" s="33">
        <f t="shared" si="14"/>
        <v>0</v>
      </c>
      <c r="J41" s="33">
        <f t="shared" si="14"/>
        <v>53040</v>
      </c>
      <c r="K41" s="33">
        <f t="shared" si="14"/>
        <v>0</v>
      </c>
      <c r="L41" s="33">
        <f t="shared" si="14"/>
        <v>0</v>
      </c>
      <c r="M41" s="33">
        <f t="shared" si="14"/>
        <v>0</v>
      </c>
      <c r="N41" s="33">
        <f t="shared" si="14"/>
        <v>0</v>
      </c>
      <c r="O41" s="33">
        <f t="shared" si="14"/>
        <v>0</v>
      </c>
      <c r="P41" s="33">
        <f t="shared" si="14"/>
        <v>0</v>
      </c>
      <c r="Q41" s="33">
        <f t="shared" si="14"/>
        <v>0</v>
      </c>
      <c r="R41" s="33">
        <f t="shared" si="14"/>
        <v>0</v>
      </c>
      <c r="S41" s="33">
        <f t="shared" si="14"/>
        <v>0</v>
      </c>
      <c r="T41" s="33">
        <f t="shared" si="14"/>
        <v>0</v>
      </c>
      <c r="U41" s="33">
        <f t="shared" si="14"/>
        <v>0</v>
      </c>
      <c r="V41" s="33">
        <f t="shared" si="14"/>
        <v>0</v>
      </c>
    </row>
    <row r="42" spans="1:22" ht="24" customHeight="1">
      <c r="A42" s="31" t="s">
        <v>446</v>
      </c>
      <c r="B42" s="31" t="s">
        <v>449</v>
      </c>
      <c r="C42" s="31" t="s">
        <v>452</v>
      </c>
      <c r="D42" s="31" t="s">
        <v>400</v>
      </c>
      <c r="E42" s="32" t="s">
        <v>453</v>
      </c>
      <c r="F42" s="41">
        <v>5950784</v>
      </c>
      <c r="G42" s="33">
        <v>5950784</v>
      </c>
      <c r="H42" s="33">
        <v>5897744</v>
      </c>
      <c r="I42" s="33">
        <v>0</v>
      </c>
      <c r="J42" s="33">
        <v>53040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</row>
    <row r="43" spans="1:22" ht="24" customHeight="1">
      <c r="A43" s="31"/>
      <c r="B43" s="31"/>
      <c r="C43" s="31"/>
      <c r="D43" s="31"/>
      <c r="E43" s="32" t="s">
        <v>403</v>
      </c>
      <c r="F43" s="41">
        <f t="shared" ref="F43:V43" si="15">F44</f>
        <v>1532438</v>
      </c>
      <c r="G43" s="33">
        <f t="shared" si="15"/>
        <v>1532438</v>
      </c>
      <c r="H43" s="33">
        <f t="shared" si="15"/>
        <v>1513718</v>
      </c>
      <c r="I43" s="33">
        <f t="shared" si="15"/>
        <v>0</v>
      </c>
      <c r="J43" s="33">
        <f t="shared" si="15"/>
        <v>18720</v>
      </c>
      <c r="K43" s="33">
        <f t="shared" si="15"/>
        <v>0</v>
      </c>
      <c r="L43" s="33">
        <f t="shared" si="15"/>
        <v>0</v>
      </c>
      <c r="M43" s="33">
        <f t="shared" si="15"/>
        <v>0</v>
      </c>
      <c r="N43" s="33">
        <f t="shared" si="15"/>
        <v>0</v>
      </c>
      <c r="O43" s="33">
        <f t="shared" si="15"/>
        <v>0</v>
      </c>
      <c r="P43" s="33">
        <f t="shared" si="15"/>
        <v>0</v>
      </c>
      <c r="Q43" s="33">
        <f t="shared" si="15"/>
        <v>0</v>
      </c>
      <c r="R43" s="33">
        <f t="shared" si="15"/>
        <v>0</v>
      </c>
      <c r="S43" s="33">
        <f t="shared" si="15"/>
        <v>0</v>
      </c>
      <c r="T43" s="33">
        <f t="shared" si="15"/>
        <v>0</v>
      </c>
      <c r="U43" s="33">
        <f t="shared" si="15"/>
        <v>0</v>
      </c>
      <c r="V43" s="33">
        <f t="shared" si="15"/>
        <v>0</v>
      </c>
    </row>
    <row r="44" spans="1:22" ht="24" customHeight="1">
      <c r="A44" s="31" t="s">
        <v>446</v>
      </c>
      <c r="B44" s="31" t="s">
        <v>449</v>
      </c>
      <c r="C44" s="31" t="s">
        <v>449</v>
      </c>
      <c r="D44" s="31" t="s">
        <v>402</v>
      </c>
      <c r="E44" s="32" t="s">
        <v>451</v>
      </c>
      <c r="F44" s="41">
        <v>1532438</v>
      </c>
      <c r="G44" s="33">
        <v>1532438</v>
      </c>
      <c r="H44" s="33">
        <v>1513718</v>
      </c>
      <c r="I44" s="33">
        <v>0</v>
      </c>
      <c r="J44" s="33">
        <v>18720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</row>
    <row r="45" spans="1:22" ht="24" customHeight="1">
      <c r="A45" s="31"/>
      <c r="B45" s="31"/>
      <c r="C45" s="31"/>
      <c r="D45" s="31"/>
      <c r="E45" s="32" t="s">
        <v>405</v>
      </c>
      <c r="F45" s="41">
        <f t="shared" ref="F45:V45" si="16">F46</f>
        <v>1294646</v>
      </c>
      <c r="G45" s="33">
        <f t="shared" si="16"/>
        <v>1294646</v>
      </c>
      <c r="H45" s="33">
        <f t="shared" si="16"/>
        <v>1263926</v>
      </c>
      <c r="I45" s="33">
        <f t="shared" si="16"/>
        <v>0</v>
      </c>
      <c r="J45" s="33">
        <f t="shared" si="16"/>
        <v>30720</v>
      </c>
      <c r="K45" s="33">
        <f t="shared" si="16"/>
        <v>0</v>
      </c>
      <c r="L45" s="33">
        <f t="shared" si="16"/>
        <v>0</v>
      </c>
      <c r="M45" s="33">
        <f t="shared" si="16"/>
        <v>0</v>
      </c>
      <c r="N45" s="33">
        <f t="shared" si="16"/>
        <v>0</v>
      </c>
      <c r="O45" s="33">
        <f t="shared" si="16"/>
        <v>0</v>
      </c>
      <c r="P45" s="33">
        <f t="shared" si="16"/>
        <v>0</v>
      </c>
      <c r="Q45" s="33">
        <f t="shared" si="16"/>
        <v>0</v>
      </c>
      <c r="R45" s="33">
        <f t="shared" si="16"/>
        <v>0</v>
      </c>
      <c r="S45" s="33">
        <f t="shared" si="16"/>
        <v>0</v>
      </c>
      <c r="T45" s="33">
        <f t="shared" si="16"/>
        <v>0</v>
      </c>
      <c r="U45" s="33">
        <f t="shared" si="16"/>
        <v>0</v>
      </c>
      <c r="V45" s="33">
        <f t="shared" si="16"/>
        <v>0</v>
      </c>
    </row>
    <row r="46" spans="1:22" ht="24" customHeight="1">
      <c r="A46" s="31" t="s">
        <v>446</v>
      </c>
      <c r="B46" s="31" t="s">
        <v>449</v>
      </c>
      <c r="C46" s="31" t="s">
        <v>449</v>
      </c>
      <c r="D46" s="31" t="s">
        <v>404</v>
      </c>
      <c r="E46" s="32" t="s">
        <v>451</v>
      </c>
      <c r="F46" s="41">
        <v>1294646</v>
      </c>
      <c r="G46" s="33">
        <v>1294646</v>
      </c>
      <c r="H46" s="33">
        <v>1263926</v>
      </c>
      <c r="I46" s="33">
        <v>0</v>
      </c>
      <c r="J46" s="33">
        <v>30720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</row>
    <row r="47" spans="1:22" ht="24" customHeight="1">
      <c r="A47" s="31"/>
      <c r="B47" s="31"/>
      <c r="C47" s="31"/>
      <c r="D47" s="31"/>
      <c r="E47" s="32" t="s">
        <v>407</v>
      </c>
      <c r="F47" s="41">
        <f t="shared" ref="F47:V47" si="17">F48</f>
        <v>2587882</v>
      </c>
      <c r="G47" s="33">
        <f t="shared" si="17"/>
        <v>2587882</v>
      </c>
      <c r="H47" s="33">
        <f t="shared" si="17"/>
        <v>2568142</v>
      </c>
      <c r="I47" s="33">
        <f t="shared" si="17"/>
        <v>0</v>
      </c>
      <c r="J47" s="33">
        <f t="shared" si="17"/>
        <v>19740</v>
      </c>
      <c r="K47" s="33">
        <f t="shared" si="17"/>
        <v>0</v>
      </c>
      <c r="L47" s="33">
        <f t="shared" si="17"/>
        <v>0</v>
      </c>
      <c r="M47" s="33">
        <f t="shared" si="17"/>
        <v>0</v>
      </c>
      <c r="N47" s="33">
        <f t="shared" si="17"/>
        <v>0</v>
      </c>
      <c r="O47" s="33">
        <f t="shared" si="17"/>
        <v>0</v>
      </c>
      <c r="P47" s="33">
        <f t="shared" si="17"/>
        <v>0</v>
      </c>
      <c r="Q47" s="33">
        <f t="shared" si="17"/>
        <v>0</v>
      </c>
      <c r="R47" s="33">
        <f t="shared" si="17"/>
        <v>0</v>
      </c>
      <c r="S47" s="33">
        <f t="shared" si="17"/>
        <v>0</v>
      </c>
      <c r="T47" s="33">
        <f t="shared" si="17"/>
        <v>0</v>
      </c>
      <c r="U47" s="33">
        <f t="shared" si="17"/>
        <v>0</v>
      </c>
      <c r="V47" s="33">
        <f t="shared" si="17"/>
        <v>0</v>
      </c>
    </row>
    <row r="48" spans="1:22" ht="24" customHeight="1">
      <c r="A48" s="31" t="s">
        <v>446</v>
      </c>
      <c r="B48" s="31" t="s">
        <v>449</v>
      </c>
      <c r="C48" s="31" t="s">
        <v>449</v>
      </c>
      <c r="D48" s="31" t="s">
        <v>406</v>
      </c>
      <c r="E48" s="32" t="s">
        <v>451</v>
      </c>
      <c r="F48" s="41">
        <v>2587882</v>
      </c>
      <c r="G48" s="33">
        <v>2587882</v>
      </c>
      <c r="H48" s="33">
        <v>2568142</v>
      </c>
      <c r="I48" s="33">
        <v>0</v>
      </c>
      <c r="J48" s="33">
        <v>19740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</row>
    <row r="49" spans="1:22" ht="24" customHeight="1">
      <c r="A49" s="31"/>
      <c r="B49" s="31"/>
      <c r="C49" s="31"/>
      <c r="D49" s="31"/>
      <c r="E49" s="32" t="s">
        <v>409</v>
      </c>
      <c r="F49" s="41">
        <f t="shared" ref="F49:V49" si="18">F50</f>
        <v>2832313</v>
      </c>
      <c r="G49" s="33">
        <f t="shared" si="18"/>
        <v>2832313</v>
      </c>
      <c r="H49" s="33">
        <f t="shared" si="18"/>
        <v>2789053</v>
      </c>
      <c r="I49" s="33">
        <f t="shared" si="18"/>
        <v>0</v>
      </c>
      <c r="J49" s="33">
        <f t="shared" si="18"/>
        <v>43260</v>
      </c>
      <c r="K49" s="33">
        <f t="shared" si="18"/>
        <v>0</v>
      </c>
      <c r="L49" s="33">
        <f t="shared" si="18"/>
        <v>0</v>
      </c>
      <c r="M49" s="33">
        <f t="shared" si="18"/>
        <v>0</v>
      </c>
      <c r="N49" s="33">
        <f t="shared" si="18"/>
        <v>0</v>
      </c>
      <c r="O49" s="33">
        <f t="shared" si="18"/>
        <v>0</v>
      </c>
      <c r="P49" s="33">
        <f t="shared" si="18"/>
        <v>0</v>
      </c>
      <c r="Q49" s="33">
        <f t="shared" si="18"/>
        <v>0</v>
      </c>
      <c r="R49" s="33">
        <f t="shared" si="18"/>
        <v>0</v>
      </c>
      <c r="S49" s="33">
        <f t="shared" si="18"/>
        <v>0</v>
      </c>
      <c r="T49" s="33">
        <f t="shared" si="18"/>
        <v>0</v>
      </c>
      <c r="U49" s="33">
        <f t="shared" si="18"/>
        <v>0</v>
      </c>
      <c r="V49" s="33">
        <f t="shared" si="18"/>
        <v>0</v>
      </c>
    </row>
    <row r="50" spans="1:22" ht="24" customHeight="1">
      <c r="A50" s="31" t="s">
        <v>446</v>
      </c>
      <c r="B50" s="31" t="s">
        <v>449</v>
      </c>
      <c r="C50" s="31" t="s">
        <v>449</v>
      </c>
      <c r="D50" s="31" t="s">
        <v>408</v>
      </c>
      <c r="E50" s="32" t="s">
        <v>451</v>
      </c>
      <c r="F50" s="41">
        <v>2832313</v>
      </c>
      <c r="G50" s="33">
        <v>2832313</v>
      </c>
      <c r="H50" s="33">
        <v>2789053</v>
      </c>
      <c r="I50" s="33">
        <v>0</v>
      </c>
      <c r="J50" s="33">
        <v>43260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</row>
    <row r="51" spans="1:22" ht="24" customHeight="1">
      <c r="A51" s="31"/>
      <c r="B51" s="31"/>
      <c r="C51" s="31"/>
      <c r="D51" s="31"/>
      <c r="E51" s="32" t="s">
        <v>411</v>
      </c>
      <c r="F51" s="41">
        <f t="shared" ref="F51:V51" si="19">F52</f>
        <v>1773564</v>
      </c>
      <c r="G51" s="33">
        <f t="shared" si="19"/>
        <v>1773564</v>
      </c>
      <c r="H51" s="33">
        <f t="shared" si="19"/>
        <v>1765044</v>
      </c>
      <c r="I51" s="33">
        <f t="shared" si="19"/>
        <v>0</v>
      </c>
      <c r="J51" s="33">
        <f t="shared" si="19"/>
        <v>8520</v>
      </c>
      <c r="K51" s="33">
        <f t="shared" si="19"/>
        <v>0</v>
      </c>
      <c r="L51" s="33">
        <f t="shared" si="19"/>
        <v>0</v>
      </c>
      <c r="M51" s="33">
        <f t="shared" si="19"/>
        <v>0</v>
      </c>
      <c r="N51" s="33">
        <f t="shared" si="19"/>
        <v>0</v>
      </c>
      <c r="O51" s="33">
        <f t="shared" si="19"/>
        <v>0</v>
      </c>
      <c r="P51" s="33">
        <f t="shared" si="19"/>
        <v>0</v>
      </c>
      <c r="Q51" s="33">
        <f t="shared" si="19"/>
        <v>0</v>
      </c>
      <c r="R51" s="33">
        <f t="shared" si="19"/>
        <v>0</v>
      </c>
      <c r="S51" s="33">
        <f t="shared" si="19"/>
        <v>0</v>
      </c>
      <c r="T51" s="33">
        <f t="shared" si="19"/>
        <v>0</v>
      </c>
      <c r="U51" s="33">
        <f t="shared" si="19"/>
        <v>0</v>
      </c>
      <c r="V51" s="33">
        <f t="shared" si="19"/>
        <v>0</v>
      </c>
    </row>
    <row r="52" spans="1:22" ht="24" customHeight="1">
      <c r="A52" s="31" t="s">
        <v>446</v>
      </c>
      <c r="B52" s="31" t="s">
        <v>449</v>
      </c>
      <c r="C52" s="31" t="s">
        <v>449</v>
      </c>
      <c r="D52" s="31" t="s">
        <v>410</v>
      </c>
      <c r="E52" s="32" t="s">
        <v>451</v>
      </c>
      <c r="F52" s="41">
        <v>1773564</v>
      </c>
      <c r="G52" s="33">
        <v>1773564</v>
      </c>
      <c r="H52" s="33">
        <v>1765044</v>
      </c>
      <c r="I52" s="33">
        <v>0</v>
      </c>
      <c r="J52" s="33">
        <v>8520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</row>
    <row r="53" spans="1:22" ht="24" customHeight="1">
      <c r="A53" s="31"/>
      <c r="B53" s="31"/>
      <c r="C53" s="31"/>
      <c r="D53" s="31"/>
      <c r="E53" s="32" t="s">
        <v>413</v>
      </c>
      <c r="F53" s="41">
        <f t="shared" ref="F53:V53" si="20">F54</f>
        <v>2173303</v>
      </c>
      <c r="G53" s="33">
        <f t="shared" si="20"/>
        <v>2173303</v>
      </c>
      <c r="H53" s="33">
        <f t="shared" si="20"/>
        <v>2144923</v>
      </c>
      <c r="I53" s="33">
        <f t="shared" si="20"/>
        <v>0</v>
      </c>
      <c r="J53" s="33">
        <f t="shared" si="20"/>
        <v>28380</v>
      </c>
      <c r="K53" s="33">
        <f t="shared" si="20"/>
        <v>0</v>
      </c>
      <c r="L53" s="33">
        <f t="shared" si="20"/>
        <v>0</v>
      </c>
      <c r="M53" s="33">
        <f t="shared" si="20"/>
        <v>0</v>
      </c>
      <c r="N53" s="33">
        <f t="shared" si="20"/>
        <v>0</v>
      </c>
      <c r="O53" s="33">
        <f t="shared" si="20"/>
        <v>0</v>
      </c>
      <c r="P53" s="33">
        <f t="shared" si="20"/>
        <v>0</v>
      </c>
      <c r="Q53" s="33">
        <f t="shared" si="20"/>
        <v>0</v>
      </c>
      <c r="R53" s="33">
        <f t="shared" si="20"/>
        <v>0</v>
      </c>
      <c r="S53" s="33">
        <f t="shared" si="20"/>
        <v>0</v>
      </c>
      <c r="T53" s="33">
        <f t="shared" si="20"/>
        <v>0</v>
      </c>
      <c r="U53" s="33">
        <f t="shared" si="20"/>
        <v>0</v>
      </c>
      <c r="V53" s="33">
        <f t="shared" si="20"/>
        <v>0</v>
      </c>
    </row>
    <row r="54" spans="1:22" ht="24" customHeight="1">
      <c r="A54" s="31" t="s">
        <v>446</v>
      </c>
      <c r="B54" s="31" t="s">
        <v>449</v>
      </c>
      <c r="C54" s="31" t="s">
        <v>449</v>
      </c>
      <c r="D54" s="31" t="s">
        <v>412</v>
      </c>
      <c r="E54" s="32" t="s">
        <v>451</v>
      </c>
      <c r="F54" s="41">
        <v>2173303</v>
      </c>
      <c r="G54" s="33">
        <v>2173303</v>
      </c>
      <c r="H54" s="33">
        <v>2144923</v>
      </c>
      <c r="I54" s="33">
        <v>0</v>
      </c>
      <c r="J54" s="33">
        <v>28380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</row>
    <row r="55" spans="1:22" ht="24" customHeight="1">
      <c r="A55" s="31"/>
      <c r="B55" s="31"/>
      <c r="C55" s="31"/>
      <c r="D55" s="31"/>
      <c r="E55" s="32" t="s">
        <v>415</v>
      </c>
      <c r="F55" s="41">
        <f t="shared" ref="F55:V55" si="21">F56</f>
        <v>1711570</v>
      </c>
      <c r="G55" s="33">
        <f t="shared" si="21"/>
        <v>1711570</v>
      </c>
      <c r="H55" s="33">
        <f t="shared" si="21"/>
        <v>1695420</v>
      </c>
      <c r="I55" s="33">
        <f t="shared" si="21"/>
        <v>0</v>
      </c>
      <c r="J55" s="33">
        <f t="shared" si="21"/>
        <v>16150</v>
      </c>
      <c r="K55" s="33">
        <f t="shared" si="21"/>
        <v>0</v>
      </c>
      <c r="L55" s="33">
        <f t="shared" si="21"/>
        <v>0</v>
      </c>
      <c r="M55" s="33">
        <f t="shared" si="21"/>
        <v>0</v>
      </c>
      <c r="N55" s="33">
        <f t="shared" si="21"/>
        <v>0</v>
      </c>
      <c r="O55" s="33">
        <f t="shared" si="21"/>
        <v>0</v>
      </c>
      <c r="P55" s="33">
        <f t="shared" si="21"/>
        <v>0</v>
      </c>
      <c r="Q55" s="33">
        <f t="shared" si="21"/>
        <v>0</v>
      </c>
      <c r="R55" s="33">
        <f t="shared" si="21"/>
        <v>0</v>
      </c>
      <c r="S55" s="33">
        <f t="shared" si="21"/>
        <v>0</v>
      </c>
      <c r="T55" s="33">
        <f t="shared" si="21"/>
        <v>0</v>
      </c>
      <c r="U55" s="33">
        <f t="shared" si="21"/>
        <v>0</v>
      </c>
      <c r="V55" s="33">
        <f t="shared" si="21"/>
        <v>0</v>
      </c>
    </row>
    <row r="56" spans="1:22" ht="24" customHeight="1">
      <c r="A56" s="31" t="s">
        <v>446</v>
      </c>
      <c r="B56" s="31" t="s">
        <v>449</v>
      </c>
      <c r="C56" s="31" t="s">
        <v>449</v>
      </c>
      <c r="D56" s="31" t="s">
        <v>414</v>
      </c>
      <c r="E56" s="32" t="s">
        <v>451</v>
      </c>
      <c r="F56" s="41">
        <v>1711570</v>
      </c>
      <c r="G56" s="33">
        <v>1711570</v>
      </c>
      <c r="H56" s="33">
        <v>1695420</v>
      </c>
      <c r="I56" s="33">
        <v>0</v>
      </c>
      <c r="J56" s="33">
        <v>16150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</row>
    <row r="57" spans="1:22" ht="24" customHeight="1">
      <c r="A57" s="31"/>
      <c r="B57" s="31"/>
      <c r="C57" s="31"/>
      <c r="D57" s="31"/>
      <c r="E57" s="32" t="s">
        <v>417</v>
      </c>
      <c r="F57" s="41">
        <f t="shared" ref="F57:V57" si="22">F58</f>
        <v>2089381</v>
      </c>
      <c r="G57" s="33">
        <f t="shared" si="22"/>
        <v>2089381</v>
      </c>
      <c r="H57" s="33">
        <f t="shared" si="22"/>
        <v>2067246</v>
      </c>
      <c r="I57" s="33">
        <f t="shared" si="22"/>
        <v>0</v>
      </c>
      <c r="J57" s="33">
        <f t="shared" si="22"/>
        <v>22135</v>
      </c>
      <c r="K57" s="33">
        <f t="shared" si="22"/>
        <v>0</v>
      </c>
      <c r="L57" s="33">
        <f t="shared" si="22"/>
        <v>0</v>
      </c>
      <c r="M57" s="33">
        <f t="shared" si="22"/>
        <v>0</v>
      </c>
      <c r="N57" s="33">
        <f t="shared" si="22"/>
        <v>0</v>
      </c>
      <c r="O57" s="33">
        <f t="shared" si="22"/>
        <v>0</v>
      </c>
      <c r="P57" s="33">
        <f t="shared" si="22"/>
        <v>0</v>
      </c>
      <c r="Q57" s="33">
        <f t="shared" si="22"/>
        <v>0</v>
      </c>
      <c r="R57" s="33">
        <f t="shared" si="22"/>
        <v>0</v>
      </c>
      <c r="S57" s="33">
        <f t="shared" si="22"/>
        <v>0</v>
      </c>
      <c r="T57" s="33">
        <f t="shared" si="22"/>
        <v>0</v>
      </c>
      <c r="U57" s="33">
        <f t="shared" si="22"/>
        <v>0</v>
      </c>
      <c r="V57" s="33">
        <f t="shared" si="22"/>
        <v>0</v>
      </c>
    </row>
    <row r="58" spans="1:22" ht="24" customHeight="1">
      <c r="A58" s="31" t="s">
        <v>446</v>
      </c>
      <c r="B58" s="31" t="s">
        <v>449</v>
      </c>
      <c r="C58" s="31" t="s">
        <v>449</v>
      </c>
      <c r="D58" s="31" t="s">
        <v>416</v>
      </c>
      <c r="E58" s="32" t="s">
        <v>451</v>
      </c>
      <c r="F58" s="41">
        <v>2089381</v>
      </c>
      <c r="G58" s="33">
        <v>2089381</v>
      </c>
      <c r="H58" s="33">
        <v>2067246</v>
      </c>
      <c r="I58" s="33">
        <v>0</v>
      </c>
      <c r="J58" s="33">
        <v>22135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</row>
    <row r="59" spans="1:22" ht="24" customHeight="1">
      <c r="A59" s="31"/>
      <c r="B59" s="31"/>
      <c r="C59" s="31"/>
      <c r="D59" s="31"/>
      <c r="E59" s="32" t="s">
        <v>419</v>
      </c>
      <c r="F59" s="41">
        <f t="shared" ref="F59:V59" si="23">SUM(F60:F61)</f>
        <v>18671639</v>
      </c>
      <c r="G59" s="33">
        <f t="shared" si="23"/>
        <v>18671639</v>
      </c>
      <c r="H59" s="33">
        <f t="shared" si="23"/>
        <v>18646799</v>
      </c>
      <c r="I59" s="33">
        <f t="shared" si="23"/>
        <v>0</v>
      </c>
      <c r="J59" s="33">
        <f t="shared" si="23"/>
        <v>24840</v>
      </c>
      <c r="K59" s="33">
        <f t="shared" si="23"/>
        <v>0</v>
      </c>
      <c r="L59" s="33">
        <f t="shared" si="23"/>
        <v>0</v>
      </c>
      <c r="M59" s="33">
        <f t="shared" si="23"/>
        <v>0</v>
      </c>
      <c r="N59" s="33">
        <f t="shared" si="23"/>
        <v>0</v>
      </c>
      <c r="O59" s="33">
        <f t="shared" si="23"/>
        <v>0</v>
      </c>
      <c r="P59" s="33">
        <f t="shared" si="23"/>
        <v>0</v>
      </c>
      <c r="Q59" s="33">
        <f t="shared" si="23"/>
        <v>0</v>
      </c>
      <c r="R59" s="33">
        <f t="shared" si="23"/>
        <v>0</v>
      </c>
      <c r="S59" s="33">
        <f t="shared" si="23"/>
        <v>0</v>
      </c>
      <c r="T59" s="33">
        <f t="shared" si="23"/>
        <v>0</v>
      </c>
      <c r="U59" s="33">
        <f t="shared" si="23"/>
        <v>0</v>
      </c>
      <c r="V59" s="33">
        <f t="shared" si="23"/>
        <v>0</v>
      </c>
    </row>
    <row r="60" spans="1:22" ht="24" customHeight="1">
      <c r="A60" s="31" t="s">
        <v>446</v>
      </c>
      <c r="B60" s="31" t="s">
        <v>449</v>
      </c>
      <c r="C60" s="31" t="s">
        <v>452</v>
      </c>
      <c r="D60" s="31" t="s">
        <v>418</v>
      </c>
      <c r="E60" s="32" t="s">
        <v>453</v>
      </c>
      <c r="F60" s="41">
        <v>18646799</v>
      </c>
      <c r="G60" s="33">
        <v>18646799</v>
      </c>
      <c r="H60" s="33">
        <v>18646799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33">
        <v>0</v>
      </c>
      <c r="V60" s="33">
        <v>0</v>
      </c>
    </row>
    <row r="61" spans="1:22" ht="24" customHeight="1">
      <c r="A61" s="31" t="s">
        <v>446</v>
      </c>
      <c r="B61" s="31" t="s">
        <v>449</v>
      </c>
      <c r="C61" s="31" t="s">
        <v>454</v>
      </c>
      <c r="D61" s="31" t="s">
        <v>418</v>
      </c>
      <c r="E61" s="32" t="s">
        <v>455</v>
      </c>
      <c r="F61" s="41">
        <v>24840</v>
      </c>
      <c r="G61" s="33">
        <v>24840</v>
      </c>
      <c r="H61" s="33">
        <v>0</v>
      </c>
      <c r="I61" s="33">
        <v>0</v>
      </c>
      <c r="J61" s="33">
        <v>24840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</row>
    <row r="62" spans="1:22" ht="24" customHeight="1">
      <c r="A62" s="31"/>
      <c r="B62" s="31"/>
      <c r="C62" s="31"/>
      <c r="D62" s="31"/>
      <c r="E62" s="32" t="s">
        <v>421</v>
      </c>
      <c r="F62" s="41">
        <f t="shared" ref="F62:V62" si="24">F63</f>
        <v>10679582</v>
      </c>
      <c r="G62" s="33">
        <f t="shared" si="24"/>
        <v>10679582</v>
      </c>
      <c r="H62" s="33">
        <f t="shared" si="24"/>
        <v>10652342</v>
      </c>
      <c r="I62" s="33">
        <f t="shared" si="24"/>
        <v>0</v>
      </c>
      <c r="J62" s="33">
        <f t="shared" si="24"/>
        <v>27240</v>
      </c>
      <c r="K62" s="33">
        <f t="shared" si="24"/>
        <v>0</v>
      </c>
      <c r="L62" s="33">
        <f t="shared" si="24"/>
        <v>0</v>
      </c>
      <c r="M62" s="33">
        <f t="shared" si="24"/>
        <v>0</v>
      </c>
      <c r="N62" s="33">
        <f t="shared" si="24"/>
        <v>0</v>
      </c>
      <c r="O62" s="33">
        <f t="shared" si="24"/>
        <v>0</v>
      </c>
      <c r="P62" s="33">
        <f t="shared" si="24"/>
        <v>0</v>
      </c>
      <c r="Q62" s="33">
        <f t="shared" si="24"/>
        <v>0</v>
      </c>
      <c r="R62" s="33">
        <f t="shared" si="24"/>
        <v>0</v>
      </c>
      <c r="S62" s="33">
        <f t="shared" si="24"/>
        <v>0</v>
      </c>
      <c r="T62" s="33">
        <f t="shared" si="24"/>
        <v>0</v>
      </c>
      <c r="U62" s="33">
        <f t="shared" si="24"/>
        <v>0</v>
      </c>
      <c r="V62" s="33">
        <f t="shared" si="24"/>
        <v>0</v>
      </c>
    </row>
    <row r="63" spans="1:22" ht="24" customHeight="1">
      <c r="A63" s="31" t="s">
        <v>446</v>
      </c>
      <c r="B63" s="31" t="s">
        <v>449</v>
      </c>
      <c r="C63" s="31" t="s">
        <v>452</v>
      </c>
      <c r="D63" s="31" t="s">
        <v>420</v>
      </c>
      <c r="E63" s="32" t="s">
        <v>453</v>
      </c>
      <c r="F63" s="41">
        <v>10679582</v>
      </c>
      <c r="G63" s="33">
        <v>10679582</v>
      </c>
      <c r="H63" s="33">
        <v>10652342</v>
      </c>
      <c r="I63" s="33">
        <v>0</v>
      </c>
      <c r="J63" s="33">
        <v>27240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</row>
    <row r="64" spans="1:22" ht="24" customHeight="1">
      <c r="A64" s="31"/>
      <c r="B64" s="31"/>
      <c r="C64" s="31"/>
      <c r="D64" s="31"/>
      <c r="E64" s="32" t="s">
        <v>423</v>
      </c>
      <c r="F64" s="41">
        <f t="shared" ref="F64:V64" si="25">SUM(F65:F66)</f>
        <v>3836018</v>
      </c>
      <c r="G64" s="33">
        <f t="shared" si="25"/>
        <v>3836018</v>
      </c>
      <c r="H64" s="33">
        <f t="shared" si="25"/>
        <v>3793718</v>
      </c>
      <c r="I64" s="33">
        <f t="shared" si="25"/>
        <v>0</v>
      </c>
      <c r="J64" s="33">
        <f t="shared" si="25"/>
        <v>42300</v>
      </c>
      <c r="K64" s="33">
        <f t="shared" si="25"/>
        <v>0</v>
      </c>
      <c r="L64" s="33">
        <f t="shared" si="25"/>
        <v>0</v>
      </c>
      <c r="M64" s="33">
        <f t="shared" si="25"/>
        <v>0</v>
      </c>
      <c r="N64" s="33">
        <f t="shared" si="25"/>
        <v>0</v>
      </c>
      <c r="O64" s="33">
        <f t="shared" si="25"/>
        <v>0</v>
      </c>
      <c r="P64" s="33">
        <f t="shared" si="25"/>
        <v>0</v>
      </c>
      <c r="Q64" s="33">
        <f t="shared" si="25"/>
        <v>0</v>
      </c>
      <c r="R64" s="33">
        <f t="shared" si="25"/>
        <v>0</v>
      </c>
      <c r="S64" s="33">
        <f t="shared" si="25"/>
        <v>0</v>
      </c>
      <c r="T64" s="33">
        <f t="shared" si="25"/>
        <v>0</v>
      </c>
      <c r="U64" s="33">
        <f t="shared" si="25"/>
        <v>0</v>
      </c>
      <c r="V64" s="33">
        <f t="shared" si="25"/>
        <v>0</v>
      </c>
    </row>
    <row r="65" spans="1:22" ht="24" customHeight="1">
      <c r="A65" s="31" t="s">
        <v>446</v>
      </c>
      <c r="B65" s="31" t="s">
        <v>449</v>
      </c>
      <c r="C65" s="31" t="s">
        <v>449</v>
      </c>
      <c r="D65" s="31" t="s">
        <v>422</v>
      </c>
      <c r="E65" s="32" t="s">
        <v>451</v>
      </c>
      <c r="F65" s="41">
        <v>42300</v>
      </c>
      <c r="G65" s="33">
        <v>42300</v>
      </c>
      <c r="H65" s="33">
        <v>0</v>
      </c>
      <c r="I65" s="33">
        <v>0</v>
      </c>
      <c r="J65" s="33">
        <v>42300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3">
        <v>0</v>
      </c>
    </row>
    <row r="66" spans="1:22" ht="24" customHeight="1">
      <c r="A66" s="31" t="s">
        <v>446</v>
      </c>
      <c r="B66" s="31" t="s">
        <v>449</v>
      </c>
      <c r="C66" s="31" t="s">
        <v>452</v>
      </c>
      <c r="D66" s="31" t="s">
        <v>422</v>
      </c>
      <c r="E66" s="32" t="s">
        <v>453</v>
      </c>
      <c r="F66" s="41">
        <v>3793718</v>
      </c>
      <c r="G66" s="33">
        <v>3793718</v>
      </c>
      <c r="H66" s="33">
        <v>3793718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</row>
    <row r="67" spans="1:22" ht="24" customHeight="1">
      <c r="A67" s="31"/>
      <c r="B67" s="31"/>
      <c r="C67" s="31"/>
      <c r="D67" s="31"/>
      <c r="E67" s="32" t="s">
        <v>425</v>
      </c>
      <c r="F67" s="41">
        <f t="shared" ref="F67:V67" si="26">F68</f>
        <v>3272134</v>
      </c>
      <c r="G67" s="33">
        <f t="shared" si="26"/>
        <v>3272134</v>
      </c>
      <c r="H67" s="33">
        <f t="shared" si="26"/>
        <v>3244474</v>
      </c>
      <c r="I67" s="33">
        <f t="shared" si="26"/>
        <v>0</v>
      </c>
      <c r="J67" s="33">
        <f t="shared" si="26"/>
        <v>27660</v>
      </c>
      <c r="K67" s="33">
        <f t="shared" si="26"/>
        <v>0</v>
      </c>
      <c r="L67" s="33">
        <f t="shared" si="26"/>
        <v>0</v>
      </c>
      <c r="M67" s="33">
        <f t="shared" si="26"/>
        <v>0</v>
      </c>
      <c r="N67" s="33">
        <f t="shared" si="26"/>
        <v>0</v>
      </c>
      <c r="O67" s="33">
        <f t="shared" si="26"/>
        <v>0</v>
      </c>
      <c r="P67" s="33">
        <f t="shared" si="26"/>
        <v>0</v>
      </c>
      <c r="Q67" s="33">
        <f t="shared" si="26"/>
        <v>0</v>
      </c>
      <c r="R67" s="33">
        <f t="shared" si="26"/>
        <v>0</v>
      </c>
      <c r="S67" s="33">
        <f t="shared" si="26"/>
        <v>0</v>
      </c>
      <c r="T67" s="33">
        <f t="shared" si="26"/>
        <v>0</v>
      </c>
      <c r="U67" s="33">
        <f t="shared" si="26"/>
        <v>0</v>
      </c>
      <c r="V67" s="33">
        <f t="shared" si="26"/>
        <v>0</v>
      </c>
    </row>
    <row r="68" spans="1:22" ht="24" customHeight="1">
      <c r="A68" s="31" t="s">
        <v>446</v>
      </c>
      <c r="B68" s="31" t="s">
        <v>449</v>
      </c>
      <c r="C68" s="31" t="s">
        <v>452</v>
      </c>
      <c r="D68" s="31" t="s">
        <v>424</v>
      </c>
      <c r="E68" s="32" t="s">
        <v>453</v>
      </c>
      <c r="F68" s="41">
        <v>3272134</v>
      </c>
      <c r="G68" s="33">
        <v>3272134</v>
      </c>
      <c r="H68" s="33">
        <v>3244474</v>
      </c>
      <c r="I68" s="33">
        <v>0</v>
      </c>
      <c r="J68" s="33">
        <v>27660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</row>
    <row r="69" spans="1:22" ht="24" customHeight="1">
      <c r="A69" s="31"/>
      <c r="B69" s="31"/>
      <c r="C69" s="31"/>
      <c r="D69" s="31"/>
      <c r="E69" s="32" t="s">
        <v>427</v>
      </c>
      <c r="F69" s="41">
        <f t="shared" ref="F69:V69" si="27">F70</f>
        <v>3053719</v>
      </c>
      <c r="G69" s="33">
        <f t="shared" si="27"/>
        <v>3053719</v>
      </c>
      <c r="H69" s="33">
        <f t="shared" si="27"/>
        <v>3044959</v>
      </c>
      <c r="I69" s="33">
        <f t="shared" si="27"/>
        <v>0</v>
      </c>
      <c r="J69" s="33">
        <f t="shared" si="27"/>
        <v>8760</v>
      </c>
      <c r="K69" s="33">
        <f t="shared" si="27"/>
        <v>0</v>
      </c>
      <c r="L69" s="33">
        <f t="shared" si="27"/>
        <v>0</v>
      </c>
      <c r="M69" s="33">
        <f t="shared" si="27"/>
        <v>0</v>
      </c>
      <c r="N69" s="33">
        <f t="shared" si="27"/>
        <v>0</v>
      </c>
      <c r="O69" s="33">
        <f t="shared" si="27"/>
        <v>0</v>
      </c>
      <c r="P69" s="33">
        <f t="shared" si="27"/>
        <v>0</v>
      </c>
      <c r="Q69" s="33">
        <f t="shared" si="27"/>
        <v>0</v>
      </c>
      <c r="R69" s="33">
        <f t="shared" si="27"/>
        <v>0</v>
      </c>
      <c r="S69" s="33">
        <f t="shared" si="27"/>
        <v>0</v>
      </c>
      <c r="T69" s="33">
        <f t="shared" si="27"/>
        <v>0</v>
      </c>
      <c r="U69" s="33">
        <f t="shared" si="27"/>
        <v>0</v>
      </c>
      <c r="V69" s="33">
        <f t="shared" si="27"/>
        <v>0</v>
      </c>
    </row>
    <row r="70" spans="1:22" ht="24" customHeight="1">
      <c r="A70" s="31" t="s">
        <v>446</v>
      </c>
      <c r="B70" s="31" t="s">
        <v>449</v>
      </c>
      <c r="C70" s="31" t="s">
        <v>452</v>
      </c>
      <c r="D70" s="31" t="s">
        <v>426</v>
      </c>
      <c r="E70" s="32" t="s">
        <v>453</v>
      </c>
      <c r="F70" s="41">
        <v>3053719</v>
      </c>
      <c r="G70" s="33">
        <v>3053719</v>
      </c>
      <c r="H70" s="33">
        <v>3044959</v>
      </c>
      <c r="I70" s="33">
        <v>0</v>
      </c>
      <c r="J70" s="33">
        <v>8760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</row>
    <row r="71" spans="1:22" ht="24" customHeight="1">
      <c r="A71" s="31"/>
      <c r="B71" s="31"/>
      <c r="C71" s="31"/>
      <c r="D71" s="31"/>
      <c r="E71" s="32" t="s">
        <v>429</v>
      </c>
      <c r="F71" s="41">
        <f t="shared" ref="F71:V71" si="28">F72</f>
        <v>2413384</v>
      </c>
      <c r="G71" s="33">
        <f t="shared" si="28"/>
        <v>2413384</v>
      </c>
      <c r="H71" s="33">
        <f t="shared" si="28"/>
        <v>2396704</v>
      </c>
      <c r="I71" s="33">
        <f t="shared" si="28"/>
        <v>0</v>
      </c>
      <c r="J71" s="33">
        <f t="shared" si="28"/>
        <v>16680</v>
      </c>
      <c r="K71" s="33">
        <f t="shared" si="28"/>
        <v>0</v>
      </c>
      <c r="L71" s="33">
        <f t="shared" si="28"/>
        <v>0</v>
      </c>
      <c r="M71" s="33">
        <f t="shared" si="28"/>
        <v>0</v>
      </c>
      <c r="N71" s="33">
        <f t="shared" si="28"/>
        <v>0</v>
      </c>
      <c r="O71" s="33">
        <f t="shared" si="28"/>
        <v>0</v>
      </c>
      <c r="P71" s="33">
        <f t="shared" si="28"/>
        <v>0</v>
      </c>
      <c r="Q71" s="33">
        <f t="shared" si="28"/>
        <v>0</v>
      </c>
      <c r="R71" s="33">
        <f t="shared" si="28"/>
        <v>0</v>
      </c>
      <c r="S71" s="33">
        <f t="shared" si="28"/>
        <v>0</v>
      </c>
      <c r="T71" s="33">
        <f t="shared" si="28"/>
        <v>0</v>
      </c>
      <c r="U71" s="33">
        <f t="shared" si="28"/>
        <v>0</v>
      </c>
      <c r="V71" s="33">
        <f t="shared" si="28"/>
        <v>0</v>
      </c>
    </row>
    <row r="72" spans="1:22" ht="24" customHeight="1">
      <c r="A72" s="31" t="s">
        <v>446</v>
      </c>
      <c r="B72" s="31" t="s">
        <v>449</v>
      </c>
      <c r="C72" s="31" t="s">
        <v>452</v>
      </c>
      <c r="D72" s="31" t="s">
        <v>428</v>
      </c>
      <c r="E72" s="32" t="s">
        <v>453</v>
      </c>
      <c r="F72" s="41">
        <v>2413384</v>
      </c>
      <c r="G72" s="33">
        <v>2413384</v>
      </c>
      <c r="H72" s="33">
        <v>2396704</v>
      </c>
      <c r="I72" s="33">
        <v>0</v>
      </c>
      <c r="J72" s="33">
        <v>16680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</row>
    <row r="73" spans="1:22" ht="24" customHeight="1">
      <c r="A73" s="31"/>
      <c r="B73" s="31"/>
      <c r="C73" s="31"/>
      <c r="D73" s="31"/>
      <c r="E73" s="32" t="s">
        <v>431</v>
      </c>
      <c r="F73" s="41">
        <f t="shared" ref="F73:V73" si="29">F74</f>
        <v>3560366</v>
      </c>
      <c r="G73" s="33">
        <f t="shared" si="29"/>
        <v>3560366</v>
      </c>
      <c r="H73" s="33">
        <f t="shared" si="29"/>
        <v>3556106</v>
      </c>
      <c r="I73" s="33">
        <f t="shared" si="29"/>
        <v>0</v>
      </c>
      <c r="J73" s="33">
        <f t="shared" si="29"/>
        <v>4260</v>
      </c>
      <c r="K73" s="33">
        <f t="shared" si="29"/>
        <v>0</v>
      </c>
      <c r="L73" s="33">
        <f t="shared" si="29"/>
        <v>0</v>
      </c>
      <c r="M73" s="33">
        <f t="shared" si="29"/>
        <v>0</v>
      </c>
      <c r="N73" s="33">
        <f t="shared" si="29"/>
        <v>0</v>
      </c>
      <c r="O73" s="33">
        <f t="shared" si="29"/>
        <v>0</v>
      </c>
      <c r="P73" s="33">
        <f t="shared" si="29"/>
        <v>0</v>
      </c>
      <c r="Q73" s="33">
        <f t="shared" si="29"/>
        <v>0</v>
      </c>
      <c r="R73" s="33">
        <f t="shared" si="29"/>
        <v>0</v>
      </c>
      <c r="S73" s="33">
        <f t="shared" si="29"/>
        <v>0</v>
      </c>
      <c r="T73" s="33">
        <f t="shared" si="29"/>
        <v>0</v>
      </c>
      <c r="U73" s="33">
        <f t="shared" si="29"/>
        <v>0</v>
      </c>
      <c r="V73" s="33">
        <f t="shared" si="29"/>
        <v>0</v>
      </c>
    </row>
    <row r="74" spans="1:22" ht="24" customHeight="1">
      <c r="A74" s="31" t="s">
        <v>446</v>
      </c>
      <c r="B74" s="31" t="s">
        <v>449</v>
      </c>
      <c r="C74" s="31" t="s">
        <v>452</v>
      </c>
      <c r="D74" s="31" t="s">
        <v>430</v>
      </c>
      <c r="E74" s="32" t="s">
        <v>453</v>
      </c>
      <c r="F74" s="41">
        <v>3560366</v>
      </c>
      <c r="G74" s="33">
        <v>3560366</v>
      </c>
      <c r="H74" s="33">
        <v>3556106</v>
      </c>
      <c r="I74" s="33">
        <v>0</v>
      </c>
      <c r="J74" s="33">
        <v>4260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</row>
    <row r="75" spans="1:22" ht="24" customHeight="1">
      <c r="A75" s="31"/>
      <c r="B75" s="31"/>
      <c r="C75" s="31"/>
      <c r="D75" s="31"/>
      <c r="E75" s="32" t="s">
        <v>433</v>
      </c>
      <c r="F75" s="41">
        <f t="shared" ref="F75:V75" si="30">F76</f>
        <v>2470873</v>
      </c>
      <c r="G75" s="33">
        <f t="shared" si="30"/>
        <v>2470873</v>
      </c>
      <c r="H75" s="33">
        <f t="shared" si="30"/>
        <v>2462353</v>
      </c>
      <c r="I75" s="33">
        <f t="shared" si="30"/>
        <v>0</v>
      </c>
      <c r="J75" s="33">
        <f t="shared" si="30"/>
        <v>8520</v>
      </c>
      <c r="K75" s="33">
        <f t="shared" si="30"/>
        <v>0</v>
      </c>
      <c r="L75" s="33">
        <f t="shared" si="30"/>
        <v>0</v>
      </c>
      <c r="M75" s="33">
        <f t="shared" si="30"/>
        <v>0</v>
      </c>
      <c r="N75" s="33">
        <f t="shared" si="30"/>
        <v>0</v>
      </c>
      <c r="O75" s="33">
        <f t="shared" si="30"/>
        <v>0</v>
      </c>
      <c r="P75" s="33">
        <f t="shared" si="30"/>
        <v>0</v>
      </c>
      <c r="Q75" s="33">
        <f t="shared" si="30"/>
        <v>0</v>
      </c>
      <c r="R75" s="33">
        <f t="shared" si="30"/>
        <v>0</v>
      </c>
      <c r="S75" s="33">
        <f t="shared" si="30"/>
        <v>0</v>
      </c>
      <c r="T75" s="33">
        <f t="shared" si="30"/>
        <v>0</v>
      </c>
      <c r="U75" s="33">
        <f t="shared" si="30"/>
        <v>0</v>
      </c>
      <c r="V75" s="33">
        <f t="shared" si="30"/>
        <v>0</v>
      </c>
    </row>
    <row r="76" spans="1:22" ht="24" customHeight="1">
      <c r="A76" s="31" t="s">
        <v>446</v>
      </c>
      <c r="B76" s="31" t="s">
        <v>449</v>
      </c>
      <c r="C76" s="31" t="s">
        <v>452</v>
      </c>
      <c r="D76" s="31" t="s">
        <v>432</v>
      </c>
      <c r="E76" s="32" t="s">
        <v>453</v>
      </c>
      <c r="F76" s="41">
        <v>2470873</v>
      </c>
      <c r="G76" s="33">
        <v>2470873</v>
      </c>
      <c r="H76" s="33">
        <v>2462353</v>
      </c>
      <c r="I76" s="33">
        <v>0</v>
      </c>
      <c r="J76" s="33">
        <v>8520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</row>
    <row r="77" spans="1:22" ht="24" customHeight="1">
      <c r="A77" s="31"/>
      <c r="B77" s="31"/>
      <c r="C77" s="31"/>
      <c r="D77" s="31"/>
      <c r="E77" s="32" t="s">
        <v>435</v>
      </c>
      <c r="F77" s="41">
        <f t="shared" ref="F77:V77" si="31">F78</f>
        <v>1871013</v>
      </c>
      <c r="G77" s="33">
        <f t="shared" si="31"/>
        <v>1871013</v>
      </c>
      <c r="H77" s="33">
        <f t="shared" si="31"/>
        <v>1861053</v>
      </c>
      <c r="I77" s="33">
        <f t="shared" si="31"/>
        <v>0</v>
      </c>
      <c r="J77" s="33">
        <f t="shared" si="31"/>
        <v>9960</v>
      </c>
      <c r="K77" s="33">
        <f t="shared" si="31"/>
        <v>0</v>
      </c>
      <c r="L77" s="33">
        <f t="shared" si="31"/>
        <v>0</v>
      </c>
      <c r="M77" s="33">
        <f t="shared" si="31"/>
        <v>0</v>
      </c>
      <c r="N77" s="33">
        <f t="shared" si="31"/>
        <v>0</v>
      </c>
      <c r="O77" s="33">
        <f t="shared" si="31"/>
        <v>0</v>
      </c>
      <c r="P77" s="33">
        <f t="shared" si="31"/>
        <v>0</v>
      </c>
      <c r="Q77" s="33">
        <f t="shared" si="31"/>
        <v>0</v>
      </c>
      <c r="R77" s="33">
        <f t="shared" si="31"/>
        <v>0</v>
      </c>
      <c r="S77" s="33">
        <f t="shared" si="31"/>
        <v>0</v>
      </c>
      <c r="T77" s="33">
        <f t="shared" si="31"/>
        <v>0</v>
      </c>
      <c r="U77" s="33">
        <f t="shared" si="31"/>
        <v>0</v>
      </c>
      <c r="V77" s="33">
        <f t="shared" si="31"/>
        <v>0</v>
      </c>
    </row>
    <row r="78" spans="1:22" ht="24" customHeight="1">
      <c r="A78" s="31" t="s">
        <v>446</v>
      </c>
      <c r="B78" s="31" t="s">
        <v>449</v>
      </c>
      <c r="C78" s="31" t="s">
        <v>452</v>
      </c>
      <c r="D78" s="31" t="s">
        <v>434</v>
      </c>
      <c r="E78" s="32" t="s">
        <v>453</v>
      </c>
      <c r="F78" s="41">
        <v>1871013</v>
      </c>
      <c r="G78" s="33">
        <v>1871013</v>
      </c>
      <c r="H78" s="33">
        <v>1861053</v>
      </c>
      <c r="I78" s="33">
        <v>0</v>
      </c>
      <c r="J78" s="33">
        <v>9960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3">
        <v>0</v>
      </c>
    </row>
    <row r="79" spans="1:22" ht="24" customHeight="1">
      <c r="A79" s="31"/>
      <c r="B79" s="31"/>
      <c r="C79" s="31"/>
      <c r="D79" s="31"/>
      <c r="E79" s="32" t="s">
        <v>437</v>
      </c>
      <c r="F79" s="41">
        <f t="shared" ref="F79:V79" si="32">F80</f>
        <v>8638637</v>
      </c>
      <c r="G79" s="33">
        <f t="shared" si="32"/>
        <v>8638637</v>
      </c>
      <c r="H79" s="33">
        <f t="shared" si="32"/>
        <v>8613197</v>
      </c>
      <c r="I79" s="33">
        <f t="shared" si="32"/>
        <v>0</v>
      </c>
      <c r="J79" s="33">
        <f t="shared" si="32"/>
        <v>25440</v>
      </c>
      <c r="K79" s="33">
        <f t="shared" si="32"/>
        <v>0</v>
      </c>
      <c r="L79" s="33">
        <f t="shared" si="32"/>
        <v>0</v>
      </c>
      <c r="M79" s="33">
        <f t="shared" si="32"/>
        <v>0</v>
      </c>
      <c r="N79" s="33">
        <f t="shared" si="32"/>
        <v>0</v>
      </c>
      <c r="O79" s="33">
        <f t="shared" si="32"/>
        <v>0</v>
      </c>
      <c r="P79" s="33">
        <f t="shared" si="32"/>
        <v>0</v>
      </c>
      <c r="Q79" s="33">
        <f t="shared" si="32"/>
        <v>0</v>
      </c>
      <c r="R79" s="33">
        <f t="shared" si="32"/>
        <v>0</v>
      </c>
      <c r="S79" s="33">
        <f t="shared" si="32"/>
        <v>0</v>
      </c>
      <c r="T79" s="33">
        <f t="shared" si="32"/>
        <v>0</v>
      </c>
      <c r="U79" s="33">
        <f t="shared" si="32"/>
        <v>0</v>
      </c>
      <c r="V79" s="33">
        <f t="shared" si="32"/>
        <v>0</v>
      </c>
    </row>
    <row r="80" spans="1:22" ht="24" customHeight="1">
      <c r="A80" s="31" t="s">
        <v>446</v>
      </c>
      <c r="B80" s="31" t="s">
        <v>452</v>
      </c>
      <c r="C80" s="31" t="s">
        <v>454</v>
      </c>
      <c r="D80" s="31" t="s">
        <v>436</v>
      </c>
      <c r="E80" s="32" t="s">
        <v>456</v>
      </c>
      <c r="F80" s="41">
        <v>8638637</v>
      </c>
      <c r="G80" s="33">
        <v>8638637</v>
      </c>
      <c r="H80" s="33">
        <v>8613197</v>
      </c>
      <c r="I80" s="33">
        <v>0</v>
      </c>
      <c r="J80" s="33">
        <v>25440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3">
        <v>0</v>
      </c>
    </row>
    <row r="81" spans="1:22" ht="24" customHeight="1">
      <c r="A81" s="31"/>
      <c r="B81" s="31"/>
      <c r="C81" s="31"/>
      <c r="D81" s="31"/>
      <c r="E81" s="32" t="s">
        <v>439</v>
      </c>
      <c r="F81" s="41">
        <f t="shared" ref="F81:V81" si="33">F82</f>
        <v>4660015</v>
      </c>
      <c r="G81" s="33">
        <f t="shared" si="33"/>
        <v>4660015</v>
      </c>
      <c r="H81" s="33">
        <f t="shared" si="33"/>
        <v>4658215</v>
      </c>
      <c r="I81" s="33">
        <f t="shared" si="33"/>
        <v>0</v>
      </c>
      <c r="J81" s="33">
        <f t="shared" si="33"/>
        <v>1800</v>
      </c>
      <c r="K81" s="33">
        <f t="shared" si="33"/>
        <v>0</v>
      </c>
      <c r="L81" s="33">
        <f t="shared" si="33"/>
        <v>0</v>
      </c>
      <c r="M81" s="33">
        <f t="shared" si="33"/>
        <v>0</v>
      </c>
      <c r="N81" s="33">
        <f t="shared" si="33"/>
        <v>0</v>
      </c>
      <c r="O81" s="33">
        <f t="shared" si="33"/>
        <v>0</v>
      </c>
      <c r="P81" s="33">
        <f t="shared" si="33"/>
        <v>0</v>
      </c>
      <c r="Q81" s="33">
        <f t="shared" si="33"/>
        <v>0</v>
      </c>
      <c r="R81" s="33">
        <f t="shared" si="33"/>
        <v>0</v>
      </c>
      <c r="S81" s="33">
        <f t="shared" si="33"/>
        <v>0</v>
      </c>
      <c r="T81" s="33">
        <f t="shared" si="33"/>
        <v>0</v>
      </c>
      <c r="U81" s="33">
        <f t="shared" si="33"/>
        <v>0</v>
      </c>
      <c r="V81" s="33">
        <f t="shared" si="33"/>
        <v>0</v>
      </c>
    </row>
    <row r="82" spans="1:22" ht="24" customHeight="1">
      <c r="A82" s="31" t="s">
        <v>446</v>
      </c>
      <c r="B82" s="31" t="s">
        <v>449</v>
      </c>
      <c r="C82" s="31" t="s">
        <v>447</v>
      </c>
      <c r="D82" s="31" t="s">
        <v>438</v>
      </c>
      <c r="E82" s="32" t="s">
        <v>450</v>
      </c>
      <c r="F82" s="41">
        <v>4660015</v>
      </c>
      <c r="G82" s="33">
        <v>4660015</v>
      </c>
      <c r="H82" s="33">
        <v>4658215</v>
      </c>
      <c r="I82" s="33">
        <v>0</v>
      </c>
      <c r="J82" s="33">
        <v>1800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3">
        <v>0</v>
      </c>
    </row>
    <row r="83" spans="1:22" ht="24" customHeight="1">
      <c r="A83" s="31"/>
      <c r="B83" s="31"/>
      <c r="C83" s="31"/>
      <c r="D83" s="31"/>
      <c r="E83" s="32" t="s">
        <v>441</v>
      </c>
      <c r="F83" s="41">
        <f t="shared" ref="F83:V83" si="34">F84</f>
        <v>11020449</v>
      </c>
      <c r="G83" s="33">
        <f t="shared" si="34"/>
        <v>11020449</v>
      </c>
      <c r="H83" s="33">
        <f t="shared" si="34"/>
        <v>11015529</v>
      </c>
      <c r="I83" s="33">
        <f t="shared" si="34"/>
        <v>0</v>
      </c>
      <c r="J83" s="33">
        <f t="shared" si="34"/>
        <v>4920</v>
      </c>
      <c r="K83" s="33">
        <f t="shared" si="34"/>
        <v>0</v>
      </c>
      <c r="L83" s="33">
        <f t="shared" si="34"/>
        <v>0</v>
      </c>
      <c r="M83" s="33">
        <f t="shared" si="34"/>
        <v>0</v>
      </c>
      <c r="N83" s="33">
        <f t="shared" si="34"/>
        <v>0</v>
      </c>
      <c r="O83" s="33">
        <f t="shared" si="34"/>
        <v>0</v>
      </c>
      <c r="P83" s="33">
        <f t="shared" si="34"/>
        <v>0</v>
      </c>
      <c r="Q83" s="33">
        <f t="shared" si="34"/>
        <v>0</v>
      </c>
      <c r="R83" s="33">
        <f t="shared" si="34"/>
        <v>0</v>
      </c>
      <c r="S83" s="33">
        <f t="shared" si="34"/>
        <v>0</v>
      </c>
      <c r="T83" s="33">
        <f t="shared" si="34"/>
        <v>0</v>
      </c>
      <c r="U83" s="33">
        <f t="shared" si="34"/>
        <v>0</v>
      </c>
      <c r="V83" s="33">
        <f t="shared" si="34"/>
        <v>0</v>
      </c>
    </row>
    <row r="84" spans="1:22" ht="24" customHeight="1">
      <c r="A84" s="31" t="s">
        <v>446</v>
      </c>
      <c r="B84" s="31" t="s">
        <v>449</v>
      </c>
      <c r="C84" s="31" t="s">
        <v>452</v>
      </c>
      <c r="D84" s="31" t="s">
        <v>440</v>
      </c>
      <c r="E84" s="32" t="s">
        <v>453</v>
      </c>
      <c r="F84" s="41">
        <v>11020449</v>
      </c>
      <c r="G84" s="33">
        <v>11020449</v>
      </c>
      <c r="H84" s="33">
        <v>11015529</v>
      </c>
      <c r="I84" s="33">
        <v>0</v>
      </c>
      <c r="J84" s="33">
        <v>4920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</row>
    <row r="85" spans="1:22" ht="24" customHeight="1">
      <c r="A85" s="31"/>
      <c r="B85" s="31"/>
      <c r="C85" s="31"/>
      <c r="D85" s="31"/>
      <c r="E85" s="32" t="s">
        <v>443</v>
      </c>
      <c r="F85" s="41">
        <f t="shared" ref="F85:V85" si="35">F86</f>
        <v>4776736</v>
      </c>
      <c r="G85" s="33">
        <f t="shared" si="35"/>
        <v>4776736</v>
      </c>
      <c r="H85" s="33">
        <f t="shared" si="35"/>
        <v>4774936</v>
      </c>
      <c r="I85" s="33">
        <f t="shared" si="35"/>
        <v>0</v>
      </c>
      <c r="J85" s="33">
        <f t="shared" si="35"/>
        <v>1800</v>
      </c>
      <c r="K85" s="33">
        <f t="shared" si="35"/>
        <v>0</v>
      </c>
      <c r="L85" s="33">
        <f t="shared" si="35"/>
        <v>0</v>
      </c>
      <c r="M85" s="33">
        <f t="shared" si="35"/>
        <v>0</v>
      </c>
      <c r="N85" s="33">
        <f t="shared" si="35"/>
        <v>0</v>
      </c>
      <c r="O85" s="33">
        <f t="shared" si="35"/>
        <v>0</v>
      </c>
      <c r="P85" s="33">
        <f t="shared" si="35"/>
        <v>0</v>
      </c>
      <c r="Q85" s="33">
        <f t="shared" si="35"/>
        <v>0</v>
      </c>
      <c r="R85" s="33">
        <f t="shared" si="35"/>
        <v>0</v>
      </c>
      <c r="S85" s="33">
        <f t="shared" si="35"/>
        <v>0</v>
      </c>
      <c r="T85" s="33">
        <f t="shared" si="35"/>
        <v>0</v>
      </c>
      <c r="U85" s="33">
        <f t="shared" si="35"/>
        <v>0</v>
      </c>
      <c r="V85" s="33">
        <f t="shared" si="35"/>
        <v>0</v>
      </c>
    </row>
    <row r="86" spans="1:22" ht="24" customHeight="1">
      <c r="A86" s="31" t="s">
        <v>446</v>
      </c>
      <c r="B86" s="31" t="s">
        <v>449</v>
      </c>
      <c r="C86" s="31" t="s">
        <v>449</v>
      </c>
      <c r="D86" s="31" t="s">
        <v>442</v>
      </c>
      <c r="E86" s="32" t="s">
        <v>451</v>
      </c>
      <c r="F86" s="41">
        <v>4776736</v>
      </c>
      <c r="G86" s="33">
        <v>4776736</v>
      </c>
      <c r="H86" s="33">
        <v>4774936</v>
      </c>
      <c r="I86" s="33">
        <v>0</v>
      </c>
      <c r="J86" s="33">
        <v>1800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</row>
  </sheetData>
  <sheetProtection formatCells="0" formatColumns="0" formatRows="0"/>
  <mergeCells count="27">
    <mergeCell ref="Q5:Q6"/>
    <mergeCell ref="A2:V2"/>
    <mergeCell ref="S4:V4"/>
    <mergeCell ref="S5:S6"/>
    <mergeCell ref="T5:T6"/>
    <mergeCell ref="U5:U6"/>
    <mergeCell ref="V5:V6"/>
    <mergeCell ref="K4:R4"/>
    <mergeCell ref="R5:R6"/>
    <mergeCell ref="F4:F6"/>
    <mergeCell ref="K5:K6"/>
    <mergeCell ref="L5:L6"/>
    <mergeCell ref="M5:M6"/>
    <mergeCell ref="O5:O6"/>
    <mergeCell ref="N5:N6"/>
    <mergeCell ref="P5:P6"/>
    <mergeCell ref="A4:C4"/>
    <mergeCell ref="A5:A6"/>
    <mergeCell ref="B5:B6"/>
    <mergeCell ref="C5:C6"/>
    <mergeCell ref="D4:D6"/>
    <mergeCell ref="E4:E6"/>
    <mergeCell ref="G4:J4"/>
    <mergeCell ref="G5:G6"/>
    <mergeCell ref="H5:H6"/>
    <mergeCell ref="I5:I6"/>
    <mergeCell ref="J5:J6"/>
  </mergeCells>
  <phoneticPr fontId="1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showGridLines="0" showZeros="0" workbookViewId="0"/>
  </sheetViews>
  <sheetFormatPr defaultColWidth="6.875" defaultRowHeight="11.25"/>
  <cols>
    <col min="1" max="1" width="8.875" style="7" customWidth="1"/>
    <col min="2" max="2" width="22.75" style="7" customWidth="1"/>
    <col min="3" max="3" width="10.5" style="7" customWidth="1"/>
    <col min="4" max="4" width="10.25" style="7" customWidth="1"/>
    <col min="5" max="5" width="12.5" style="7" customWidth="1"/>
    <col min="6" max="7" width="10.75" style="7" customWidth="1"/>
    <col min="8" max="8" width="8" style="7" customWidth="1"/>
    <col min="9" max="10" width="6.5" style="7" customWidth="1"/>
    <col min="11" max="11" width="6.875" style="7" customWidth="1"/>
    <col min="12" max="13" width="6.5" style="7" customWidth="1"/>
    <col min="14" max="15" width="7" style="7" customWidth="1"/>
    <col min="16" max="16" width="6.875" style="7" customWidth="1"/>
    <col min="17" max="17" width="8.25" style="7" customWidth="1"/>
    <col min="18" max="18" width="9" style="7" customWidth="1"/>
    <col min="19" max="21" width="7.375" style="7" customWidth="1"/>
    <col min="22" max="16384" width="6.875" style="7"/>
  </cols>
  <sheetData>
    <row r="1" spans="1:25" ht="18" customHeight="1">
      <c r="A1" s="1"/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5"/>
      <c r="O1" s="6"/>
      <c r="P1" s="6"/>
      <c r="Q1" s="6"/>
      <c r="R1" s="6"/>
      <c r="S1" s="6"/>
      <c r="U1" s="65"/>
      <c r="V1" s="65" t="s">
        <v>0</v>
      </c>
      <c r="W1" s="8"/>
    </row>
    <row r="2" spans="1:25" ht="45.75" customHeight="1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9"/>
    </row>
    <row r="3" spans="1:25" ht="15.75" customHeight="1">
      <c r="H3" s="4"/>
      <c r="I3" s="4"/>
      <c r="J3" s="4"/>
      <c r="K3" s="4"/>
      <c r="L3" s="4"/>
      <c r="M3" s="4"/>
      <c r="N3" s="5"/>
      <c r="O3" s="10"/>
      <c r="P3" s="10"/>
      <c r="Q3" s="10"/>
      <c r="R3" s="10"/>
      <c r="S3" s="10"/>
      <c r="T3" s="59"/>
      <c r="U3" s="59"/>
      <c r="V3" s="59"/>
      <c r="W3" s="6"/>
    </row>
    <row r="4" spans="1:25" ht="24.75" customHeight="1">
      <c r="A4" s="67" t="s">
        <v>1</v>
      </c>
      <c r="B4" s="67" t="s">
        <v>54</v>
      </c>
      <c r="C4" s="74" t="s">
        <v>55</v>
      </c>
      <c r="D4" s="74" t="s">
        <v>56</v>
      </c>
      <c r="E4" s="67" t="s">
        <v>3</v>
      </c>
      <c r="F4" s="60" t="s">
        <v>4</v>
      </c>
      <c r="G4" s="60"/>
      <c r="H4" s="60"/>
      <c r="I4" s="60"/>
      <c r="J4" s="60"/>
      <c r="K4" s="60"/>
      <c r="L4" s="60"/>
      <c r="M4" s="60"/>
      <c r="N4" s="61" t="s">
        <v>5</v>
      </c>
      <c r="O4" s="62" t="s">
        <v>6</v>
      </c>
      <c r="P4" s="55" t="s">
        <v>7</v>
      </c>
      <c r="Q4" s="55"/>
      <c r="R4" s="55"/>
      <c r="S4" s="64" t="s">
        <v>8</v>
      </c>
      <c r="T4" s="57" t="s">
        <v>9</v>
      </c>
      <c r="U4" s="68" t="s">
        <v>10</v>
      </c>
      <c r="V4" s="57" t="s">
        <v>11</v>
      </c>
      <c r="W4" s="11"/>
    </row>
    <row r="5" spans="1:25" ht="27.75" customHeight="1">
      <c r="A5" s="67"/>
      <c r="B5" s="67"/>
      <c r="C5" s="75"/>
      <c r="D5" s="75"/>
      <c r="E5" s="67"/>
      <c r="F5" s="60" t="s">
        <v>12</v>
      </c>
      <c r="G5" s="60" t="s">
        <v>13</v>
      </c>
      <c r="H5" s="55" t="s">
        <v>57</v>
      </c>
      <c r="I5" s="55"/>
      <c r="J5" s="55"/>
      <c r="K5" s="55"/>
      <c r="L5" s="55"/>
      <c r="M5" s="55"/>
      <c r="N5" s="61"/>
      <c r="O5" s="62"/>
      <c r="P5" s="56" t="s">
        <v>15</v>
      </c>
      <c r="Q5" s="63" t="s">
        <v>16</v>
      </c>
      <c r="R5" s="57" t="s">
        <v>17</v>
      </c>
      <c r="S5" s="58"/>
      <c r="T5" s="58"/>
      <c r="U5" s="69"/>
      <c r="V5" s="58"/>
      <c r="W5" s="11"/>
    </row>
    <row r="6" spans="1:25" ht="63.75" customHeight="1">
      <c r="A6" s="67"/>
      <c r="B6" s="67"/>
      <c r="C6" s="76"/>
      <c r="D6" s="76"/>
      <c r="E6" s="67"/>
      <c r="F6" s="60"/>
      <c r="G6" s="60"/>
      <c r="H6" s="15" t="s">
        <v>18</v>
      </c>
      <c r="I6" s="16" t="s">
        <v>19</v>
      </c>
      <c r="J6" s="15" t="s">
        <v>20</v>
      </c>
      <c r="K6" s="15" t="s">
        <v>21</v>
      </c>
      <c r="L6" s="16" t="s">
        <v>22</v>
      </c>
      <c r="M6" s="16" t="s">
        <v>9</v>
      </c>
      <c r="N6" s="55"/>
      <c r="O6" s="62"/>
      <c r="P6" s="56"/>
      <c r="Q6" s="64"/>
      <c r="R6" s="58"/>
      <c r="S6" s="58"/>
      <c r="T6" s="58"/>
      <c r="U6" s="69"/>
      <c r="V6" s="58"/>
      <c r="W6" s="11"/>
      <c r="Y6" s="12"/>
    </row>
    <row r="7" spans="1:25" ht="15.75" customHeight="1">
      <c r="A7" s="17" t="s">
        <v>23</v>
      </c>
      <c r="B7" s="17" t="s">
        <v>23</v>
      </c>
      <c r="C7" s="17" t="s">
        <v>35</v>
      </c>
      <c r="D7" s="17" t="s">
        <v>35</v>
      </c>
      <c r="E7" s="17">
        <v>1</v>
      </c>
      <c r="F7" s="17">
        <v>2</v>
      </c>
      <c r="G7" s="17">
        <v>3</v>
      </c>
      <c r="H7" s="17">
        <v>4</v>
      </c>
      <c r="I7" s="17">
        <v>5</v>
      </c>
      <c r="J7" s="17">
        <v>6</v>
      </c>
      <c r="K7" s="17">
        <v>7</v>
      </c>
      <c r="L7" s="17">
        <v>8</v>
      </c>
      <c r="M7" s="17">
        <v>9</v>
      </c>
      <c r="N7" s="17">
        <v>10</v>
      </c>
      <c r="O7" s="17">
        <v>11</v>
      </c>
      <c r="P7" s="17">
        <v>12</v>
      </c>
      <c r="Q7" s="17">
        <v>13</v>
      </c>
      <c r="R7" s="17">
        <v>14</v>
      </c>
      <c r="S7" s="17">
        <v>15</v>
      </c>
      <c r="T7" s="17">
        <v>16</v>
      </c>
      <c r="U7" s="17">
        <v>17</v>
      </c>
      <c r="V7" s="17">
        <v>18</v>
      </c>
      <c r="W7" s="6"/>
    </row>
    <row r="8" spans="1:25" s="44" customFormat="1" ht="22.5" customHeight="1">
      <c r="A8" s="26"/>
      <c r="B8" s="26" t="s">
        <v>369</v>
      </c>
      <c r="C8" s="26"/>
      <c r="D8" s="26"/>
      <c r="E8" s="27">
        <f t="shared" ref="E8:V8" si="0">E9</f>
        <v>30330000</v>
      </c>
      <c r="F8" s="28">
        <f t="shared" si="0"/>
        <v>19330000</v>
      </c>
      <c r="G8" s="28">
        <f t="shared" si="0"/>
        <v>19330000</v>
      </c>
      <c r="H8" s="28">
        <f t="shared" si="0"/>
        <v>0</v>
      </c>
      <c r="I8" s="28">
        <f t="shared" si="0"/>
        <v>0</v>
      </c>
      <c r="J8" s="29">
        <f t="shared" si="0"/>
        <v>0</v>
      </c>
      <c r="K8" s="27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11000000</v>
      </c>
      <c r="O8" s="29">
        <f t="shared" si="0"/>
        <v>0</v>
      </c>
      <c r="P8" s="27">
        <f t="shared" si="0"/>
        <v>0</v>
      </c>
      <c r="Q8" s="28">
        <f t="shared" si="0"/>
        <v>0</v>
      </c>
      <c r="R8" s="28">
        <f t="shared" si="0"/>
        <v>0</v>
      </c>
      <c r="S8" s="28">
        <f t="shared" si="0"/>
        <v>0</v>
      </c>
      <c r="T8" s="28">
        <f t="shared" si="0"/>
        <v>0</v>
      </c>
      <c r="U8" s="30">
        <f t="shared" si="0"/>
        <v>0</v>
      </c>
      <c r="V8" s="27">
        <f t="shared" si="0"/>
        <v>0</v>
      </c>
      <c r="W8" s="43"/>
    </row>
    <row r="9" spans="1:25" ht="22.5" customHeight="1">
      <c r="A9" s="26"/>
      <c r="B9" s="26" t="s">
        <v>375</v>
      </c>
      <c r="C9" s="26"/>
      <c r="D9" s="26"/>
      <c r="E9" s="27">
        <f t="shared" ref="E9:V9" si="1">SUM(E10:E39)</f>
        <v>30330000</v>
      </c>
      <c r="F9" s="28">
        <f t="shared" si="1"/>
        <v>19330000</v>
      </c>
      <c r="G9" s="28">
        <f t="shared" si="1"/>
        <v>19330000</v>
      </c>
      <c r="H9" s="28">
        <f t="shared" si="1"/>
        <v>0</v>
      </c>
      <c r="I9" s="28">
        <f t="shared" si="1"/>
        <v>0</v>
      </c>
      <c r="J9" s="29">
        <f t="shared" si="1"/>
        <v>0</v>
      </c>
      <c r="K9" s="27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11000000</v>
      </c>
      <c r="O9" s="29">
        <f t="shared" si="1"/>
        <v>0</v>
      </c>
      <c r="P9" s="27">
        <f t="shared" si="1"/>
        <v>0</v>
      </c>
      <c r="Q9" s="28">
        <f t="shared" si="1"/>
        <v>0</v>
      </c>
      <c r="R9" s="28">
        <f t="shared" si="1"/>
        <v>0</v>
      </c>
      <c r="S9" s="28">
        <f t="shared" si="1"/>
        <v>0</v>
      </c>
      <c r="T9" s="28">
        <f t="shared" si="1"/>
        <v>0</v>
      </c>
      <c r="U9" s="30">
        <f t="shared" si="1"/>
        <v>0</v>
      </c>
      <c r="V9" s="27">
        <f t="shared" si="1"/>
        <v>0</v>
      </c>
      <c r="W9" s="6"/>
    </row>
    <row r="10" spans="1:25" ht="22.5" customHeight="1">
      <c r="A10" s="26" t="s">
        <v>374</v>
      </c>
      <c r="B10" s="26" t="s">
        <v>480</v>
      </c>
      <c r="C10" s="26" t="s">
        <v>481</v>
      </c>
      <c r="D10" s="26"/>
      <c r="E10" s="27">
        <v>20000</v>
      </c>
      <c r="F10" s="28">
        <v>20000</v>
      </c>
      <c r="G10" s="28">
        <v>20000</v>
      </c>
      <c r="H10" s="28">
        <v>0</v>
      </c>
      <c r="I10" s="28">
        <v>0</v>
      </c>
      <c r="J10" s="29">
        <v>0</v>
      </c>
      <c r="K10" s="27">
        <v>0</v>
      </c>
      <c r="L10" s="28">
        <v>0</v>
      </c>
      <c r="M10" s="28">
        <v>0</v>
      </c>
      <c r="N10" s="28">
        <v>0</v>
      </c>
      <c r="O10" s="29">
        <v>0</v>
      </c>
      <c r="P10" s="27">
        <v>0</v>
      </c>
      <c r="Q10" s="28">
        <v>0</v>
      </c>
      <c r="R10" s="28">
        <v>0</v>
      </c>
      <c r="S10" s="28">
        <v>0</v>
      </c>
      <c r="T10" s="28">
        <v>0</v>
      </c>
      <c r="U10" s="30">
        <v>0</v>
      </c>
      <c r="V10" s="27">
        <v>0</v>
      </c>
      <c r="W10" s="6"/>
    </row>
    <row r="11" spans="1:25" ht="22.5" customHeight="1">
      <c r="A11" s="26" t="s">
        <v>374</v>
      </c>
      <c r="B11" s="26" t="s">
        <v>482</v>
      </c>
      <c r="C11" s="26" t="s">
        <v>481</v>
      </c>
      <c r="D11" s="26"/>
      <c r="E11" s="27">
        <v>3190000</v>
      </c>
      <c r="F11" s="28">
        <v>0</v>
      </c>
      <c r="G11" s="28">
        <v>0</v>
      </c>
      <c r="H11" s="28">
        <v>0</v>
      </c>
      <c r="I11" s="28">
        <v>0</v>
      </c>
      <c r="J11" s="29">
        <v>0</v>
      </c>
      <c r="K11" s="27">
        <v>0</v>
      </c>
      <c r="L11" s="28">
        <v>0</v>
      </c>
      <c r="M11" s="28">
        <v>0</v>
      </c>
      <c r="N11" s="28">
        <v>3190000</v>
      </c>
      <c r="O11" s="29">
        <v>0</v>
      </c>
      <c r="P11" s="27">
        <v>0</v>
      </c>
      <c r="Q11" s="28">
        <v>0</v>
      </c>
      <c r="R11" s="28">
        <v>0</v>
      </c>
      <c r="S11" s="28">
        <v>0</v>
      </c>
      <c r="T11" s="28">
        <v>0</v>
      </c>
      <c r="U11" s="30">
        <v>0</v>
      </c>
      <c r="V11" s="27">
        <v>0</v>
      </c>
      <c r="W11" s="6"/>
    </row>
    <row r="12" spans="1:25" ht="22.5" customHeight="1">
      <c r="A12" s="26" t="s">
        <v>374</v>
      </c>
      <c r="B12" s="26" t="s">
        <v>483</v>
      </c>
      <c r="C12" s="26" t="s">
        <v>481</v>
      </c>
      <c r="D12" s="26"/>
      <c r="E12" s="27">
        <v>50000</v>
      </c>
      <c r="F12" s="28">
        <v>50000</v>
      </c>
      <c r="G12" s="28">
        <v>50000</v>
      </c>
      <c r="H12" s="28">
        <v>0</v>
      </c>
      <c r="I12" s="28">
        <v>0</v>
      </c>
      <c r="J12" s="29">
        <v>0</v>
      </c>
      <c r="K12" s="27">
        <v>0</v>
      </c>
      <c r="L12" s="28">
        <v>0</v>
      </c>
      <c r="M12" s="28">
        <v>0</v>
      </c>
      <c r="N12" s="28">
        <v>0</v>
      </c>
      <c r="O12" s="29">
        <v>0</v>
      </c>
      <c r="P12" s="27">
        <v>0</v>
      </c>
      <c r="Q12" s="28">
        <v>0</v>
      </c>
      <c r="R12" s="28">
        <v>0</v>
      </c>
      <c r="S12" s="28">
        <v>0</v>
      </c>
      <c r="T12" s="28">
        <v>0</v>
      </c>
      <c r="U12" s="30">
        <v>0</v>
      </c>
      <c r="V12" s="27">
        <v>0</v>
      </c>
      <c r="W12" s="6"/>
    </row>
    <row r="13" spans="1:25" ht="22.5" customHeight="1">
      <c r="A13" s="26" t="s">
        <v>374</v>
      </c>
      <c r="B13" s="26" t="s">
        <v>484</v>
      </c>
      <c r="C13" s="26" t="s">
        <v>481</v>
      </c>
      <c r="D13" s="26"/>
      <c r="E13" s="27">
        <v>80000</v>
      </c>
      <c r="F13" s="28">
        <v>80000</v>
      </c>
      <c r="G13" s="28">
        <v>80000</v>
      </c>
      <c r="H13" s="28">
        <v>0</v>
      </c>
      <c r="I13" s="28">
        <v>0</v>
      </c>
      <c r="J13" s="29">
        <v>0</v>
      </c>
      <c r="K13" s="27">
        <v>0</v>
      </c>
      <c r="L13" s="28">
        <v>0</v>
      </c>
      <c r="M13" s="28">
        <v>0</v>
      </c>
      <c r="N13" s="28">
        <v>0</v>
      </c>
      <c r="O13" s="29">
        <v>0</v>
      </c>
      <c r="P13" s="27">
        <v>0</v>
      </c>
      <c r="Q13" s="28">
        <v>0</v>
      </c>
      <c r="R13" s="28">
        <v>0</v>
      </c>
      <c r="S13" s="28">
        <v>0</v>
      </c>
      <c r="T13" s="28">
        <v>0</v>
      </c>
      <c r="U13" s="30">
        <v>0</v>
      </c>
      <c r="V13" s="27">
        <v>0</v>
      </c>
      <c r="W13" s="6"/>
    </row>
    <row r="14" spans="1:25" ht="22.5" customHeight="1">
      <c r="A14" s="26" t="s">
        <v>374</v>
      </c>
      <c r="B14" s="26" t="s">
        <v>485</v>
      </c>
      <c r="C14" s="26" t="s">
        <v>481</v>
      </c>
      <c r="D14" s="26"/>
      <c r="E14" s="27">
        <v>5166000</v>
      </c>
      <c r="F14" s="28">
        <v>5166000</v>
      </c>
      <c r="G14" s="28">
        <v>5166000</v>
      </c>
      <c r="H14" s="28">
        <v>0</v>
      </c>
      <c r="I14" s="28">
        <v>0</v>
      </c>
      <c r="J14" s="29">
        <v>0</v>
      </c>
      <c r="K14" s="27">
        <v>0</v>
      </c>
      <c r="L14" s="28">
        <v>0</v>
      </c>
      <c r="M14" s="28">
        <v>0</v>
      </c>
      <c r="N14" s="28">
        <v>0</v>
      </c>
      <c r="O14" s="29">
        <v>0</v>
      </c>
      <c r="P14" s="27">
        <v>0</v>
      </c>
      <c r="Q14" s="28">
        <v>0</v>
      </c>
      <c r="R14" s="28">
        <v>0</v>
      </c>
      <c r="S14" s="28">
        <v>0</v>
      </c>
      <c r="T14" s="28">
        <v>0</v>
      </c>
      <c r="U14" s="30">
        <v>0</v>
      </c>
      <c r="V14" s="27">
        <v>0</v>
      </c>
      <c r="W14" s="6"/>
    </row>
    <row r="15" spans="1:25" ht="22.5" customHeight="1">
      <c r="A15" s="26" t="s">
        <v>374</v>
      </c>
      <c r="B15" s="26" t="s">
        <v>486</v>
      </c>
      <c r="C15" s="26" t="s">
        <v>481</v>
      </c>
      <c r="D15" s="26"/>
      <c r="E15" s="27">
        <v>15000</v>
      </c>
      <c r="F15" s="28">
        <v>15000</v>
      </c>
      <c r="G15" s="28">
        <v>15000</v>
      </c>
      <c r="H15" s="28">
        <v>0</v>
      </c>
      <c r="I15" s="28">
        <v>0</v>
      </c>
      <c r="J15" s="29">
        <v>0</v>
      </c>
      <c r="K15" s="27">
        <v>0</v>
      </c>
      <c r="L15" s="28">
        <v>0</v>
      </c>
      <c r="M15" s="28">
        <v>0</v>
      </c>
      <c r="N15" s="28">
        <v>0</v>
      </c>
      <c r="O15" s="29">
        <v>0</v>
      </c>
      <c r="P15" s="27">
        <v>0</v>
      </c>
      <c r="Q15" s="28">
        <v>0</v>
      </c>
      <c r="R15" s="28">
        <v>0</v>
      </c>
      <c r="S15" s="28">
        <v>0</v>
      </c>
      <c r="T15" s="28">
        <v>0</v>
      </c>
      <c r="U15" s="30">
        <v>0</v>
      </c>
      <c r="V15" s="27">
        <v>0</v>
      </c>
      <c r="W15" s="6"/>
    </row>
    <row r="16" spans="1:25" ht="22.5" customHeight="1">
      <c r="A16" s="26" t="s">
        <v>374</v>
      </c>
      <c r="B16" s="26" t="s">
        <v>487</v>
      </c>
      <c r="C16" s="26" t="s">
        <v>481</v>
      </c>
      <c r="D16" s="26"/>
      <c r="E16" s="27">
        <v>720000</v>
      </c>
      <c r="F16" s="28">
        <v>720000</v>
      </c>
      <c r="G16" s="28">
        <v>720000</v>
      </c>
      <c r="H16" s="28">
        <v>0</v>
      </c>
      <c r="I16" s="28">
        <v>0</v>
      </c>
      <c r="J16" s="29">
        <v>0</v>
      </c>
      <c r="K16" s="27">
        <v>0</v>
      </c>
      <c r="L16" s="28">
        <v>0</v>
      </c>
      <c r="M16" s="28">
        <v>0</v>
      </c>
      <c r="N16" s="28">
        <v>0</v>
      </c>
      <c r="O16" s="29">
        <v>0</v>
      </c>
      <c r="P16" s="27">
        <v>0</v>
      </c>
      <c r="Q16" s="28">
        <v>0</v>
      </c>
      <c r="R16" s="28">
        <v>0</v>
      </c>
      <c r="S16" s="28">
        <v>0</v>
      </c>
      <c r="T16" s="28">
        <v>0</v>
      </c>
      <c r="U16" s="30">
        <v>0</v>
      </c>
      <c r="V16" s="27">
        <v>0</v>
      </c>
      <c r="W16" s="6"/>
    </row>
    <row r="17" spans="1:23" ht="22.5" customHeight="1">
      <c r="A17" s="26" t="s">
        <v>374</v>
      </c>
      <c r="B17" s="26" t="s">
        <v>488</v>
      </c>
      <c r="C17" s="26" t="s">
        <v>481</v>
      </c>
      <c r="D17" s="26"/>
      <c r="E17" s="27">
        <v>3020000</v>
      </c>
      <c r="F17" s="28">
        <v>3020000</v>
      </c>
      <c r="G17" s="28">
        <v>3020000</v>
      </c>
      <c r="H17" s="28">
        <v>0</v>
      </c>
      <c r="I17" s="28">
        <v>0</v>
      </c>
      <c r="J17" s="29">
        <v>0</v>
      </c>
      <c r="K17" s="27">
        <v>0</v>
      </c>
      <c r="L17" s="28">
        <v>0</v>
      </c>
      <c r="M17" s="28">
        <v>0</v>
      </c>
      <c r="N17" s="28">
        <v>0</v>
      </c>
      <c r="O17" s="29">
        <v>0</v>
      </c>
      <c r="P17" s="27">
        <v>0</v>
      </c>
      <c r="Q17" s="28">
        <v>0</v>
      </c>
      <c r="R17" s="28">
        <v>0</v>
      </c>
      <c r="S17" s="28">
        <v>0</v>
      </c>
      <c r="T17" s="28">
        <v>0</v>
      </c>
      <c r="U17" s="30">
        <v>0</v>
      </c>
      <c r="V17" s="27">
        <v>0</v>
      </c>
      <c r="W17" s="6"/>
    </row>
    <row r="18" spans="1:23" ht="22.5" customHeight="1">
      <c r="A18" s="26" t="s">
        <v>374</v>
      </c>
      <c r="B18" s="26" t="s">
        <v>489</v>
      </c>
      <c r="C18" s="26" t="s">
        <v>481</v>
      </c>
      <c r="D18" s="26"/>
      <c r="E18" s="27">
        <v>290000</v>
      </c>
      <c r="F18" s="28">
        <v>290000</v>
      </c>
      <c r="G18" s="28">
        <v>290000</v>
      </c>
      <c r="H18" s="28">
        <v>0</v>
      </c>
      <c r="I18" s="28">
        <v>0</v>
      </c>
      <c r="J18" s="29">
        <v>0</v>
      </c>
      <c r="K18" s="27">
        <v>0</v>
      </c>
      <c r="L18" s="28">
        <v>0</v>
      </c>
      <c r="M18" s="28">
        <v>0</v>
      </c>
      <c r="N18" s="28">
        <v>0</v>
      </c>
      <c r="O18" s="29">
        <v>0</v>
      </c>
      <c r="P18" s="27">
        <v>0</v>
      </c>
      <c r="Q18" s="28">
        <v>0</v>
      </c>
      <c r="R18" s="28">
        <v>0</v>
      </c>
      <c r="S18" s="28">
        <v>0</v>
      </c>
      <c r="T18" s="28">
        <v>0</v>
      </c>
      <c r="U18" s="30">
        <v>0</v>
      </c>
      <c r="V18" s="27">
        <v>0</v>
      </c>
      <c r="W18" s="6"/>
    </row>
    <row r="19" spans="1:23" ht="22.5" customHeight="1">
      <c r="A19" s="26" t="s">
        <v>374</v>
      </c>
      <c r="B19" s="26" t="s">
        <v>490</v>
      </c>
      <c r="C19" s="26" t="s">
        <v>481</v>
      </c>
      <c r="D19" s="26"/>
      <c r="E19" s="27">
        <v>1210000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7">
        <v>0</v>
      </c>
      <c r="L19" s="28">
        <v>0</v>
      </c>
      <c r="M19" s="28">
        <v>0</v>
      </c>
      <c r="N19" s="28">
        <v>1210000</v>
      </c>
      <c r="O19" s="29">
        <v>0</v>
      </c>
      <c r="P19" s="27">
        <v>0</v>
      </c>
      <c r="Q19" s="28">
        <v>0</v>
      </c>
      <c r="R19" s="28">
        <v>0</v>
      </c>
      <c r="S19" s="28">
        <v>0</v>
      </c>
      <c r="T19" s="28">
        <v>0</v>
      </c>
      <c r="U19" s="30">
        <v>0</v>
      </c>
      <c r="V19" s="27">
        <v>0</v>
      </c>
      <c r="W19" s="6"/>
    </row>
    <row r="20" spans="1:23" ht="22.5" customHeight="1">
      <c r="A20" s="26" t="s">
        <v>374</v>
      </c>
      <c r="B20" s="26" t="s">
        <v>491</v>
      </c>
      <c r="C20" s="26" t="s">
        <v>481</v>
      </c>
      <c r="D20" s="26"/>
      <c r="E20" s="27">
        <v>5610000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7">
        <v>0</v>
      </c>
      <c r="L20" s="28">
        <v>0</v>
      </c>
      <c r="M20" s="28">
        <v>0</v>
      </c>
      <c r="N20" s="28">
        <v>5610000</v>
      </c>
      <c r="O20" s="29">
        <v>0</v>
      </c>
      <c r="P20" s="27">
        <v>0</v>
      </c>
      <c r="Q20" s="28">
        <v>0</v>
      </c>
      <c r="R20" s="28">
        <v>0</v>
      </c>
      <c r="S20" s="28">
        <v>0</v>
      </c>
      <c r="T20" s="28">
        <v>0</v>
      </c>
      <c r="U20" s="30">
        <v>0</v>
      </c>
      <c r="V20" s="27">
        <v>0</v>
      </c>
      <c r="W20" s="6"/>
    </row>
    <row r="21" spans="1:23" ht="22.5" customHeight="1">
      <c r="A21" s="26" t="s">
        <v>374</v>
      </c>
      <c r="B21" s="26" t="s">
        <v>492</v>
      </c>
      <c r="C21" s="26" t="s">
        <v>481</v>
      </c>
      <c r="D21" s="26"/>
      <c r="E21" s="27">
        <v>470000</v>
      </c>
      <c r="F21" s="28">
        <v>470000</v>
      </c>
      <c r="G21" s="28">
        <v>470000</v>
      </c>
      <c r="H21" s="28">
        <v>0</v>
      </c>
      <c r="I21" s="28">
        <v>0</v>
      </c>
      <c r="J21" s="29">
        <v>0</v>
      </c>
      <c r="K21" s="27">
        <v>0</v>
      </c>
      <c r="L21" s="28">
        <v>0</v>
      </c>
      <c r="M21" s="28">
        <v>0</v>
      </c>
      <c r="N21" s="28">
        <v>0</v>
      </c>
      <c r="O21" s="29">
        <v>0</v>
      </c>
      <c r="P21" s="27">
        <v>0</v>
      </c>
      <c r="Q21" s="28">
        <v>0</v>
      </c>
      <c r="R21" s="28">
        <v>0</v>
      </c>
      <c r="S21" s="28">
        <v>0</v>
      </c>
      <c r="T21" s="28">
        <v>0</v>
      </c>
      <c r="U21" s="30">
        <v>0</v>
      </c>
      <c r="V21" s="27">
        <v>0</v>
      </c>
      <c r="W21" s="6"/>
    </row>
    <row r="22" spans="1:23" ht="22.5" customHeight="1">
      <c r="A22" s="26" t="s">
        <v>374</v>
      </c>
      <c r="B22" s="26" t="s">
        <v>493</v>
      </c>
      <c r="C22" s="26" t="s">
        <v>481</v>
      </c>
      <c r="D22" s="26"/>
      <c r="E22" s="27">
        <v>1015000</v>
      </c>
      <c r="F22" s="28">
        <v>1015000</v>
      </c>
      <c r="G22" s="28">
        <v>1015000</v>
      </c>
      <c r="H22" s="28">
        <v>0</v>
      </c>
      <c r="I22" s="28">
        <v>0</v>
      </c>
      <c r="J22" s="29">
        <v>0</v>
      </c>
      <c r="K22" s="27">
        <v>0</v>
      </c>
      <c r="L22" s="28">
        <v>0</v>
      </c>
      <c r="M22" s="28">
        <v>0</v>
      </c>
      <c r="N22" s="28">
        <v>0</v>
      </c>
      <c r="O22" s="29">
        <v>0</v>
      </c>
      <c r="P22" s="27">
        <v>0</v>
      </c>
      <c r="Q22" s="28">
        <v>0</v>
      </c>
      <c r="R22" s="28">
        <v>0</v>
      </c>
      <c r="S22" s="28">
        <v>0</v>
      </c>
      <c r="T22" s="28">
        <v>0</v>
      </c>
      <c r="U22" s="30">
        <v>0</v>
      </c>
      <c r="V22" s="27">
        <v>0</v>
      </c>
      <c r="W22" s="6"/>
    </row>
    <row r="23" spans="1:23" ht="22.5" customHeight="1">
      <c r="A23" s="26" t="s">
        <v>374</v>
      </c>
      <c r="B23" s="26" t="s">
        <v>494</v>
      </c>
      <c r="C23" s="26" t="s">
        <v>481</v>
      </c>
      <c r="D23" s="26"/>
      <c r="E23" s="27">
        <v>300000</v>
      </c>
      <c r="F23" s="28">
        <v>300000</v>
      </c>
      <c r="G23" s="28">
        <v>300000</v>
      </c>
      <c r="H23" s="28">
        <v>0</v>
      </c>
      <c r="I23" s="28">
        <v>0</v>
      </c>
      <c r="J23" s="29">
        <v>0</v>
      </c>
      <c r="K23" s="27">
        <v>0</v>
      </c>
      <c r="L23" s="28">
        <v>0</v>
      </c>
      <c r="M23" s="28">
        <v>0</v>
      </c>
      <c r="N23" s="28">
        <v>0</v>
      </c>
      <c r="O23" s="29">
        <v>0</v>
      </c>
      <c r="P23" s="27">
        <v>0</v>
      </c>
      <c r="Q23" s="28">
        <v>0</v>
      </c>
      <c r="R23" s="28">
        <v>0</v>
      </c>
      <c r="S23" s="28">
        <v>0</v>
      </c>
      <c r="T23" s="28">
        <v>0</v>
      </c>
      <c r="U23" s="30">
        <v>0</v>
      </c>
      <c r="V23" s="27">
        <v>0</v>
      </c>
      <c r="W23" s="6"/>
    </row>
    <row r="24" spans="1:23" ht="22.5" customHeight="1">
      <c r="A24" s="26" t="s">
        <v>374</v>
      </c>
      <c r="B24" s="26" t="s">
        <v>495</v>
      </c>
      <c r="C24" s="26" t="s">
        <v>481</v>
      </c>
      <c r="D24" s="26"/>
      <c r="E24" s="27">
        <v>990000</v>
      </c>
      <c r="F24" s="28">
        <v>0</v>
      </c>
      <c r="G24" s="28">
        <v>0</v>
      </c>
      <c r="H24" s="28">
        <v>0</v>
      </c>
      <c r="I24" s="28">
        <v>0</v>
      </c>
      <c r="J24" s="29">
        <v>0</v>
      </c>
      <c r="K24" s="27">
        <v>0</v>
      </c>
      <c r="L24" s="28">
        <v>0</v>
      </c>
      <c r="M24" s="28">
        <v>0</v>
      </c>
      <c r="N24" s="28">
        <v>990000</v>
      </c>
      <c r="O24" s="29">
        <v>0</v>
      </c>
      <c r="P24" s="27">
        <v>0</v>
      </c>
      <c r="Q24" s="28">
        <v>0</v>
      </c>
      <c r="R24" s="28">
        <v>0</v>
      </c>
      <c r="S24" s="28">
        <v>0</v>
      </c>
      <c r="T24" s="28">
        <v>0</v>
      </c>
      <c r="U24" s="30">
        <v>0</v>
      </c>
      <c r="V24" s="27">
        <v>0</v>
      </c>
    </row>
    <row r="25" spans="1:23" ht="22.5" customHeight="1">
      <c r="A25" s="26" t="s">
        <v>374</v>
      </c>
      <c r="B25" s="26" t="s">
        <v>496</v>
      </c>
      <c r="C25" s="26"/>
      <c r="D25" s="26"/>
      <c r="E25" s="27">
        <v>160000</v>
      </c>
      <c r="F25" s="28">
        <v>160000</v>
      </c>
      <c r="G25" s="28">
        <v>160000</v>
      </c>
      <c r="H25" s="28">
        <v>0</v>
      </c>
      <c r="I25" s="28">
        <v>0</v>
      </c>
      <c r="J25" s="29">
        <v>0</v>
      </c>
      <c r="K25" s="27">
        <v>0</v>
      </c>
      <c r="L25" s="28">
        <v>0</v>
      </c>
      <c r="M25" s="28">
        <v>0</v>
      </c>
      <c r="N25" s="28">
        <v>0</v>
      </c>
      <c r="O25" s="29">
        <v>0</v>
      </c>
      <c r="P25" s="27">
        <v>0</v>
      </c>
      <c r="Q25" s="28">
        <v>0</v>
      </c>
      <c r="R25" s="28">
        <v>0</v>
      </c>
      <c r="S25" s="28">
        <v>0</v>
      </c>
      <c r="T25" s="28">
        <v>0</v>
      </c>
      <c r="U25" s="30">
        <v>0</v>
      </c>
      <c r="V25" s="27">
        <v>0</v>
      </c>
    </row>
    <row r="26" spans="1:23" ht="22.5" customHeight="1">
      <c r="A26" s="26" t="s">
        <v>374</v>
      </c>
      <c r="B26" s="26" t="s">
        <v>497</v>
      </c>
      <c r="C26" s="26" t="s">
        <v>481</v>
      </c>
      <c r="D26" s="26"/>
      <c r="E26" s="27">
        <v>518000</v>
      </c>
      <c r="F26" s="28">
        <v>518000</v>
      </c>
      <c r="G26" s="28">
        <v>518000</v>
      </c>
      <c r="H26" s="28">
        <v>0</v>
      </c>
      <c r="I26" s="28">
        <v>0</v>
      </c>
      <c r="J26" s="29">
        <v>0</v>
      </c>
      <c r="K26" s="27">
        <v>0</v>
      </c>
      <c r="L26" s="28">
        <v>0</v>
      </c>
      <c r="M26" s="28">
        <v>0</v>
      </c>
      <c r="N26" s="28">
        <v>0</v>
      </c>
      <c r="O26" s="29">
        <v>0</v>
      </c>
      <c r="P26" s="27">
        <v>0</v>
      </c>
      <c r="Q26" s="28">
        <v>0</v>
      </c>
      <c r="R26" s="28">
        <v>0</v>
      </c>
      <c r="S26" s="28">
        <v>0</v>
      </c>
      <c r="T26" s="28">
        <v>0</v>
      </c>
      <c r="U26" s="30">
        <v>0</v>
      </c>
      <c r="V26" s="27">
        <v>0</v>
      </c>
    </row>
    <row r="27" spans="1:23" ht="22.5" customHeight="1">
      <c r="A27" s="26" t="s">
        <v>374</v>
      </c>
      <c r="B27" s="26" t="s">
        <v>498</v>
      </c>
      <c r="C27" s="26" t="s">
        <v>481</v>
      </c>
      <c r="D27" s="26"/>
      <c r="E27" s="27">
        <v>380000</v>
      </c>
      <c r="F27" s="28">
        <v>380000</v>
      </c>
      <c r="G27" s="28">
        <v>380000</v>
      </c>
      <c r="H27" s="28">
        <v>0</v>
      </c>
      <c r="I27" s="28">
        <v>0</v>
      </c>
      <c r="J27" s="29">
        <v>0</v>
      </c>
      <c r="K27" s="27">
        <v>0</v>
      </c>
      <c r="L27" s="28">
        <v>0</v>
      </c>
      <c r="M27" s="28">
        <v>0</v>
      </c>
      <c r="N27" s="28">
        <v>0</v>
      </c>
      <c r="O27" s="29">
        <v>0</v>
      </c>
      <c r="P27" s="27">
        <v>0</v>
      </c>
      <c r="Q27" s="28">
        <v>0</v>
      </c>
      <c r="R27" s="28">
        <v>0</v>
      </c>
      <c r="S27" s="28">
        <v>0</v>
      </c>
      <c r="T27" s="28">
        <v>0</v>
      </c>
      <c r="U27" s="30">
        <v>0</v>
      </c>
      <c r="V27" s="27">
        <v>0</v>
      </c>
    </row>
    <row r="28" spans="1:23" ht="22.5" customHeight="1">
      <c r="A28" s="26" t="s">
        <v>374</v>
      </c>
      <c r="B28" s="26" t="s">
        <v>499</v>
      </c>
      <c r="C28" s="26" t="s">
        <v>481</v>
      </c>
      <c r="D28" s="26"/>
      <c r="E28" s="27">
        <v>50000</v>
      </c>
      <c r="F28" s="28">
        <v>50000</v>
      </c>
      <c r="G28" s="28">
        <v>50000</v>
      </c>
      <c r="H28" s="28">
        <v>0</v>
      </c>
      <c r="I28" s="28">
        <v>0</v>
      </c>
      <c r="J28" s="29">
        <v>0</v>
      </c>
      <c r="K28" s="27">
        <v>0</v>
      </c>
      <c r="L28" s="28">
        <v>0</v>
      </c>
      <c r="M28" s="28">
        <v>0</v>
      </c>
      <c r="N28" s="28">
        <v>0</v>
      </c>
      <c r="O28" s="29">
        <v>0</v>
      </c>
      <c r="P28" s="27">
        <v>0</v>
      </c>
      <c r="Q28" s="28">
        <v>0</v>
      </c>
      <c r="R28" s="28">
        <v>0</v>
      </c>
      <c r="S28" s="28">
        <v>0</v>
      </c>
      <c r="T28" s="28">
        <v>0</v>
      </c>
      <c r="U28" s="30">
        <v>0</v>
      </c>
      <c r="V28" s="27">
        <v>0</v>
      </c>
    </row>
    <row r="29" spans="1:23" ht="22.5" customHeight="1">
      <c r="A29" s="26" t="s">
        <v>374</v>
      </c>
      <c r="B29" s="26" t="s">
        <v>500</v>
      </c>
      <c r="C29" s="26" t="s">
        <v>481</v>
      </c>
      <c r="D29" s="26"/>
      <c r="E29" s="27">
        <v>1800000</v>
      </c>
      <c r="F29" s="28">
        <v>1800000</v>
      </c>
      <c r="G29" s="28">
        <v>1800000</v>
      </c>
      <c r="H29" s="28">
        <v>0</v>
      </c>
      <c r="I29" s="28">
        <v>0</v>
      </c>
      <c r="J29" s="29">
        <v>0</v>
      </c>
      <c r="K29" s="27">
        <v>0</v>
      </c>
      <c r="L29" s="28">
        <v>0</v>
      </c>
      <c r="M29" s="28">
        <v>0</v>
      </c>
      <c r="N29" s="28">
        <v>0</v>
      </c>
      <c r="O29" s="29">
        <v>0</v>
      </c>
      <c r="P29" s="27">
        <v>0</v>
      </c>
      <c r="Q29" s="28">
        <v>0</v>
      </c>
      <c r="R29" s="28">
        <v>0</v>
      </c>
      <c r="S29" s="28">
        <v>0</v>
      </c>
      <c r="T29" s="28">
        <v>0</v>
      </c>
      <c r="U29" s="30">
        <v>0</v>
      </c>
      <c r="V29" s="27">
        <v>0</v>
      </c>
    </row>
    <row r="30" spans="1:23" ht="22.5" customHeight="1">
      <c r="A30" s="26" t="s">
        <v>374</v>
      </c>
      <c r="B30" s="26" t="s">
        <v>501</v>
      </c>
      <c r="C30" s="26" t="s">
        <v>481</v>
      </c>
      <c r="D30" s="26"/>
      <c r="E30" s="27">
        <v>3444000</v>
      </c>
      <c r="F30" s="28">
        <v>3444000</v>
      </c>
      <c r="G30" s="28">
        <v>3444000</v>
      </c>
      <c r="H30" s="28">
        <v>0</v>
      </c>
      <c r="I30" s="28">
        <v>0</v>
      </c>
      <c r="J30" s="29">
        <v>0</v>
      </c>
      <c r="K30" s="27">
        <v>0</v>
      </c>
      <c r="L30" s="28">
        <v>0</v>
      </c>
      <c r="M30" s="28">
        <v>0</v>
      </c>
      <c r="N30" s="28">
        <v>0</v>
      </c>
      <c r="O30" s="29">
        <v>0</v>
      </c>
      <c r="P30" s="27">
        <v>0</v>
      </c>
      <c r="Q30" s="28">
        <v>0</v>
      </c>
      <c r="R30" s="28">
        <v>0</v>
      </c>
      <c r="S30" s="28">
        <v>0</v>
      </c>
      <c r="T30" s="28">
        <v>0</v>
      </c>
      <c r="U30" s="30">
        <v>0</v>
      </c>
      <c r="V30" s="27">
        <v>0</v>
      </c>
    </row>
    <row r="31" spans="1:23" ht="22.5" customHeight="1">
      <c r="A31" s="26" t="s">
        <v>374</v>
      </c>
      <c r="B31" s="26" t="s">
        <v>502</v>
      </c>
      <c r="C31" s="26" t="s">
        <v>481</v>
      </c>
      <c r="D31" s="26"/>
      <c r="E31" s="27">
        <v>130000</v>
      </c>
      <c r="F31" s="28">
        <v>130000</v>
      </c>
      <c r="G31" s="28">
        <v>130000</v>
      </c>
      <c r="H31" s="28">
        <v>0</v>
      </c>
      <c r="I31" s="28">
        <v>0</v>
      </c>
      <c r="J31" s="29">
        <v>0</v>
      </c>
      <c r="K31" s="27">
        <v>0</v>
      </c>
      <c r="L31" s="28">
        <v>0</v>
      </c>
      <c r="M31" s="28">
        <v>0</v>
      </c>
      <c r="N31" s="28">
        <v>0</v>
      </c>
      <c r="O31" s="29">
        <v>0</v>
      </c>
      <c r="P31" s="27">
        <v>0</v>
      </c>
      <c r="Q31" s="28">
        <v>0</v>
      </c>
      <c r="R31" s="28">
        <v>0</v>
      </c>
      <c r="S31" s="28">
        <v>0</v>
      </c>
      <c r="T31" s="28">
        <v>0</v>
      </c>
      <c r="U31" s="30">
        <v>0</v>
      </c>
      <c r="V31" s="27">
        <v>0</v>
      </c>
    </row>
    <row r="32" spans="1:23" ht="22.5" customHeight="1">
      <c r="A32" s="26" t="s">
        <v>374</v>
      </c>
      <c r="B32" s="26" t="s">
        <v>503</v>
      </c>
      <c r="C32" s="26" t="s">
        <v>481</v>
      </c>
      <c r="D32" s="26"/>
      <c r="E32" s="27">
        <v>30000</v>
      </c>
      <c r="F32" s="28">
        <v>30000</v>
      </c>
      <c r="G32" s="28">
        <v>30000</v>
      </c>
      <c r="H32" s="28">
        <v>0</v>
      </c>
      <c r="I32" s="28">
        <v>0</v>
      </c>
      <c r="J32" s="29">
        <v>0</v>
      </c>
      <c r="K32" s="27">
        <v>0</v>
      </c>
      <c r="L32" s="28">
        <v>0</v>
      </c>
      <c r="M32" s="28">
        <v>0</v>
      </c>
      <c r="N32" s="28">
        <v>0</v>
      </c>
      <c r="O32" s="29">
        <v>0</v>
      </c>
      <c r="P32" s="27">
        <v>0</v>
      </c>
      <c r="Q32" s="28">
        <v>0</v>
      </c>
      <c r="R32" s="28">
        <v>0</v>
      </c>
      <c r="S32" s="28">
        <v>0</v>
      </c>
      <c r="T32" s="28">
        <v>0</v>
      </c>
      <c r="U32" s="30">
        <v>0</v>
      </c>
      <c r="V32" s="27">
        <v>0</v>
      </c>
    </row>
    <row r="33" spans="1:22" ht="22.5" customHeight="1">
      <c r="A33" s="26" t="s">
        <v>374</v>
      </c>
      <c r="B33" s="26" t="s">
        <v>504</v>
      </c>
      <c r="C33" s="26" t="s">
        <v>481</v>
      </c>
      <c r="D33" s="26"/>
      <c r="E33" s="27">
        <v>240000</v>
      </c>
      <c r="F33" s="28">
        <v>240000</v>
      </c>
      <c r="G33" s="28">
        <v>240000</v>
      </c>
      <c r="H33" s="28">
        <v>0</v>
      </c>
      <c r="I33" s="28">
        <v>0</v>
      </c>
      <c r="J33" s="29">
        <v>0</v>
      </c>
      <c r="K33" s="27">
        <v>0</v>
      </c>
      <c r="L33" s="28">
        <v>0</v>
      </c>
      <c r="M33" s="28">
        <v>0</v>
      </c>
      <c r="N33" s="28">
        <v>0</v>
      </c>
      <c r="O33" s="29">
        <v>0</v>
      </c>
      <c r="P33" s="27">
        <v>0</v>
      </c>
      <c r="Q33" s="28">
        <v>0</v>
      </c>
      <c r="R33" s="28">
        <v>0</v>
      </c>
      <c r="S33" s="28">
        <v>0</v>
      </c>
      <c r="T33" s="28">
        <v>0</v>
      </c>
      <c r="U33" s="30">
        <v>0</v>
      </c>
      <c r="V33" s="27">
        <v>0</v>
      </c>
    </row>
    <row r="34" spans="1:22" ht="22.5" customHeight="1">
      <c r="A34" s="26" t="s">
        <v>374</v>
      </c>
      <c r="B34" s="26" t="s">
        <v>505</v>
      </c>
      <c r="C34" s="26" t="s">
        <v>481</v>
      </c>
      <c r="D34" s="26"/>
      <c r="E34" s="27">
        <v>247000</v>
      </c>
      <c r="F34" s="28">
        <v>247000</v>
      </c>
      <c r="G34" s="28">
        <v>247000</v>
      </c>
      <c r="H34" s="28">
        <v>0</v>
      </c>
      <c r="I34" s="28">
        <v>0</v>
      </c>
      <c r="J34" s="29">
        <v>0</v>
      </c>
      <c r="K34" s="27">
        <v>0</v>
      </c>
      <c r="L34" s="28">
        <v>0</v>
      </c>
      <c r="M34" s="28">
        <v>0</v>
      </c>
      <c r="N34" s="28">
        <v>0</v>
      </c>
      <c r="O34" s="29">
        <v>0</v>
      </c>
      <c r="P34" s="27">
        <v>0</v>
      </c>
      <c r="Q34" s="28">
        <v>0</v>
      </c>
      <c r="R34" s="28">
        <v>0</v>
      </c>
      <c r="S34" s="28">
        <v>0</v>
      </c>
      <c r="T34" s="28">
        <v>0</v>
      </c>
      <c r="U34" s="30">
        <v>0</v>
      </c>
      <c r="V34" s="27">
        <v>0</v>
      </c>
    </row>
    <row r="35" spans="1:22" ht="22.5" customHeight="1">
      <c r="A35" s="26" t="s">
        <v>374</v>
      </c>
      <c r="B35" s="26" t="s">
        <v>506</v>
      </c>
      <c r="C35" s="26" t="s">
        <v>481</v>
      </c>
      <c r="D35" s="26"/>
      <c r="E35" s="27">
        <v>40000</v>
      </c>
      <c r="F35" s="28">
        <v>40000</v>
      </c>
      <c r="G35" s="28">
        <v>40000</v>
      </c>
      <c r="H35" s="28">
        <v>0</v>
      </c>
      <c r="I35" s="28">
        <v>0</v>
      </c>
      <c r="J35" s="29">
        <v>0</v>
      </c>
      <c r="K35" s="27">
        <v>0</v>
      </c>
      <c r="L35" s="28">
        <v>0</v>
      </c>
      <c r="M35" s="28">
        <v>0</v>
      </c>
      <c r="N35" s="28">
        <v>0</v>
      </c>
      <c r="O35" s="29">
        <v>0</v>
      </c>
      <c r="P35" s="27">
        <v>0</v>
      </c>
      <c r="Q35" s="28">
        <v>0</v>
      </c>
      <c r="R35" s="28">
        <v>0</v>
      </c>
      <c r="S35" s="28">
        <v>0</v>
      </c>
      <c r="T35" s="28">
        <v>0</v>
      </c>
      <c r="U35" s="30">
        <v>0</v>
      </c>
      <c r="V35" s="27">
        <v>0</v>
      </c>
    </row>
    <row r="36" spans="1:22" ht="22.5" customHeight="1">
      <c r="A36" s="26" t="s">
        <v>374</v>
      </c>
      <c r="B36" s="26" t="s">
        <v>507</v>
      </c>
      <c r="C36" s="26" t="s">
        <v>481</v>
      </c>
      <c r="D36" s="26"/>
      <c r="E36" s="27">
        <v>30000</v>
      </c>
      <c r="F36" s="28">
        <v>30000</v>
      </c>
      <c r="G36" s="28">
        <v>30000</v>
      </c>
      <c r="H36" s="28">
        <v>0</v>
      </c>
      <c r="I36" s="28">
        <v>0</v>
      </c>
      <c r="J36" s="29">
        <v>0</v>
      </c>
      <c r="K36" s="27">
        <v>0</v>
      </c>
      <c r="L36" s="28">
        <v>0</v>
      </c>
      <c r="M36" s="28">
        <v>0</v>
      </c>
      <c r="N36" s="28">
        <v>0</v>
      </c>
      <c r="O36" s="29">
        <v>0</v>
      </c>
      <c r="P36" s="27">
        <v>0</v>
      </c>
      <c r="Q36" s="28">
        <v>0</v>
      </c>
      <c r="R36" s="28">
        <v>0</v>
      </c>
      <c r="S36" s="28">
        <v>0</v>
      </c>
      <c r="T36" s="28">
        <v>0</v>
      </c>
      <c r="U36" s="30">
        <v>0</v>
      </c>
      <c r="V36" s="27">
        <v>0</v>
      </c>
    </row>
    <row r="37" spans="1:22" ht="22.5" customHeight="1">
      <c r="A37" s="26" t="s">
        <v>374</v>
      </c>
      <c r="B37" s="26" t="s">
        <v>508</v>
      </c>
      <c r="C37" s="26" t="s">
        <v>481</v>
      </c>
      <c r="D37" s="26"/>
      <c r="E37" s="27">
        <v>670000</v>
      </c>
      <c r="F37" s="28">
        <v>670000</v>
      </c>
      <c r="G37" s="28">
        <v>670000</v>
      </c>
      <c r="H37" s="28">
        <v>0</v>
      </c>
      <c r="I37" s="28">
        <v>0</v>
      </c>
      <c r="J37" s="29">
        <v>0</v>
      </c>
      <c r="K37" s="27">
        <v>0</v>
      </c>
      <c r="L37" s="28">
        <v>0</v>
      </c>
      <c r="M37" s="28">
        <v>0</v>
      </c>
      <c r="N37" s="28">
        <v>0</v>
      </c>
      <c r="O37" s="29">
        <v>0</v>
      </c>
      <c r="P37" s="27">
        <v>0</v>
      </c>
      <c r="Q37" s="28">
        <v>0</v>
      </c>
      <c r="R37" s="28">
        <v>0</v>
      </c>
      <c r="S37" s="28">
        <v>0</v>
      </c>
      <c r="T37" s="28">
        <v>0</v>
      </c>
      <c r="U37" s="30">
        <v>0</v>
      </c>
      <c r="V37" s="27">
        <v>0</v>
      </c>
    </row>
    <row r="38" spans="1:22" ht="22.5" customHeight="1">
      <c r="A38" s="26" t="s">
        <v>374</v>
      </c>
      <c r="B38" s="26" t="s">
        <v>509</v>
      </c>
      <c r="C38" s="26" t="s">
        <v>481</v>
      </c>
      <c r="D38" s="26"/>
      <c r="E38" s="27">
        <v>300000</v>
      </c>
      <c r="F38" s="28">
        <v>300000</v>
      </c>
      <c r="G38" s="28">
        <v>300000</v>
      </c>
      <c r="H38" s="28">
        <v>0</v>
      </c>
      <c r="I38" s="28">
        <v>0</v>
      </c>
      <c r="J38" s="29">
        <v>0</v>
      </c>
      <c r="K38" s="27">
        <v>0</v>
      </c>
      <c r="L38" s="28">
        <v>0</v>
      </c>
      <c r="M38" s="28">
        <v>0</v>
      </c>
      <c r="N38" s="28">
        <v>0</v>
      </c>
      <c r="O38" s="29">
        <v>0</v>
      </c>
      <c r="P38" s="27">
        <v>0</v>
      </c>
      <c r="Q38" s="28">
        <v>0</v>
      </c>
      <c r="R38" s="28">
        <v>0</v>
      </c>
      <c r="S38" s="28">
        <v>0</v>
      </c>
      <c r="T38" s="28">
        <v>0</v>
      </c>
      <c r="U38" s="30">
        <v>0</v>
      </c>
      <c r="V38" s="27">
        <v>0</v>
      </c>
    </row>
    <row r="39" spans="1:22" ht="22.5" customHeight="1">
      <c r="A39" s="26" t="s">
        <v>374</v>
      </c>
      <c r="B39" s="26" t="s">
        <v>510</v>
      </c>
      <c r="C39" s="26" t="s">
        <v>481</v>
      </c>
      <c r="D39" s="26"/>
      <c r="E39" s="27">
        <v>145000</v>
      </c>
      <c r="F39" s="28">
        <v>145000</v>
      </c>
      <c r="G39" s="28">
        <v>145000</v>
      </c>
      <c r="H39" s="28">
        <v>0</v>
      </c>
      <c r="I39" s="28">
        <v>0</v>
      </c>
      <c r="J39" s="29">
        <v>0</v>
      </c>
      <c r="K39" s="27">
        <v>0</v>
      </c>
      <c r="L39" s="28">
        <v>0</v>
      </c>
      <c r="M39" s="28">
        <v>0</v>
      </c>
      <c r="N39" s="28">
        <v>0</v>
      </c>
      <c r="O39" s="29">
        <v>0</v>
      </c>
      <c r="P39" s="27">
        <v>0</v>
      </c>
      <c r="Q39" s="28">
        <v>0</v>
      </c>
      <c r="R39" s="28">
        <v>0</v>
      </c>
      <c r="S39" s="28">
        <v>0</v>
      </c>
      <c r="T39" s="28">
        <v>0</v>
      </c>
      <c r="U39" s="30">
        <v>0</v>
      </c>
      <c r="V39" s="27">
        <v>0</v>
      </c>
    </row>
  </sheetData>
  <sheetProtection formatCells="0" formatColumns="0" formatRows="0"/>
  <mergeCells count="22">
    <mergeCell ref="U1:V1"/>
    <mergeCell ref="F4:M4"/>
    <mergeCell ref="H5:M5"/>
    <mergeCell ref="A2:V2"/>
    <mergeCell ref="E4:E6"/>
    <mergeCell ref="F5:F6"/>
    <mergeCell ref="T3:V3"/>
    <mergeCell ref="T4:T6"/>
    <mergeCell ref="U4:U6"/>
    <mergeCell ref="C4:C6"/>
    <mergeCell ref="D4:D6"/>
    <mergeCell ref="P4:R4"/>
    <mergeCell ref="P5:P6"/>
    <mergeCell ref="R5:R6"/>
    <mergeCell ref="S4:S6"/>
    <mergeCell ref="O4:O6"/>
    <mergeCell ref="Q5:Q6"/>
    <mergeCell ref="G5:G6"/>
    <mergeCell ref="N4:N6"/>
    <mergeCell ref="A4:A6"/>
    <mergeCell ref="B4:B6"/>
    <mergeCell ref="V4:V6"/>
  </mergeCells>
  <phoneticPr fontId="1" type="noConversion"/>
  <printOptions horizontalCentered="1"/>
  <pageMargins left="0.19685039370078738" right="0.19685039370078738" top="0.78740157480314954" bottom="0.59055118110236215" header="2.3762664233315036E-311" footer="0"/>
  <pageSetup paperSize="9" scale="65" orientation="landscape" horizontalDpi="2400" verticalDpi="24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38"/>
  <sheetViews>
    <sheetView showGridLines="0" showZeros="0" workbookViewId="0"/>
  </sheetViews>
  <sheetFormatPr defaultRowHeight="14.25"/>
  <cols>
    <col min="1" max="1" width="13.375" customWidth="1"/>
    <col min="2" max="2" width="15.625" customWidth="1"/>
    <col min="3" max="3" width="10" customWidth="1"/>
    <col min="4" max="10" width="13.375" customWidth="1"/>
  </cols>
  <sheetData>
    <row r="1" spans="1:10" ht="14.25" customHeight="1"/>
    <row r="2" spans="1:10" ht="39.75" customHeight="1">
      <c r="A2" s="52" t="s">
        <v>372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4.25" customHeight="1"/>
    <row r="4" spans="1:10" ht="22.5" customHeight="1">
      <c r="A4" s="70" t="s">
        <v>68</v>
      </c>
      <c r="B4" s="70" t="s">
        <v>58</v>
      </c>
      <c r="C4" s="70" t="s">
        <v>55</v>
      </c>
      <c r="D4" s="70" t="s">
        <v>59</v>
      </c>
      <c r="E4" s="70" t="s">
        <v>60</v>
      </c>
      <c r="F4" s="70" t="s">
        <v>61</v>
      </c>
      <c r="G4" s="70" t="s">
        <v>62</v>
      </c>
      <c r="H4" s="70" t="s">
        <v>63</v>
      </c>
      <c r="I4" s="70" t="s">
        <v>64</v>
      </c>
      <c r="J4" s="70" t="s">
        <v>65</v>
      </c>
    </row>
    <row r="5" spans="1:10" ht="22.5" customHeight="1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0" ht="12.75" customHeight="1">
      <c r="A6" s="14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 t="s">
        <v>35</v>
      </c>
      <c r="G6" s="14" t="s">
        <v>35</v>
      </c>
      <c r="H6" s="14" t="s">
        <v>35</v>
      </c>
      <c r="I6" s="14" t="s">
        <v>35</v>
      </c>
      <c r="J6" s="14" t="s">
        <v>35</v>
      </c>
    </row>
    <row r="7" spans="1:10" s="22" customFormat="1" ht="24.75" customHeight="1">
      <c r="A7" s="31"/>
      <c r="B7" s="31" t="s">
        <v>369</v>
      </c>
      <c r="C7" s="31"/>
      <c r="D7" s="33">
        <f>D8</f>
        <v>30330000</v>
      </c>
      <c r="E7" s="31"/>
      <c r="F7" s="31"/>
      <c r="G7" s="31"/>
      <c r="H7" s="31"/>
      <c r="I7" s="31"/>
      <c r="J7" s="31"/>
    </row>
    <row r="8" spans="1:10" ht="24.75" customHeight="1">
      <c r="A8" s="31"/>
      <c r="B8" s="31" t="s">
        <v>375</v>
      </c>
      <c r="C8" s="31"/>
      <c r="D8" s="33">
        <f>SUM(D9:D38)</f>
        <v>30330000</v>
      </c>
      <c r="E8" s="31"/>
      <c r="F8" s="31"/>
      <c r="G8" s="31"/>
      <c r="H8" s="31"/>
      <c r="I8" s="31"/>
      <c r="J8" s="31"/>
    </row>
    <row r="9" spans="1:10" ht="24.75" customHeight="1">
      <c r="A9" s="31" t="s">
        <v>374</v>
      </c>
      <c r="B9" s="31" t="s">
        <v>491</v>
      </c>
      <c r="C9" s="31" t="s">
        <v>481</v>
      </c>
      <c r="D9" s="33">
        <v>5610000</v>
      </c>
      <c r="E9" s="31"/>
      <c r="F9" s="31"/>
      <c r="G9" s="31"/>
      <c r="H9" s="31"/>
      <c r="I9" s="31"/>
      <c r="J9" s="31"/>
    </row>
    <row r="10" spans="1:10" ht="24.75" customHeight="1">
      <c r="A10" s="31" t="s">
        <v>374</v>
      </c>
      <c r="B10" s="31" t="s">
        <v>496</v>
      </c>
      <c r="C10" s="31"/>
      <c r="D10" s="33">
        <v>160000</v>
      </c>
      <c r="E10" s="31"/>
      <c r="F10" s="31"/>
      <c r="G10" s="31"/>
      <c r="H10" s="31"/>
      <c r="I10" s="31"/>
      <c r="J10" s="31"/>
    </row>
    <row r="11" spans="1:10" ht="24.75" customHeight="1">
      <c r="A11" s="31" t="s">
        <v>374</v>
      </c>
      <c r="B11" s="31" t="s">
        <v>488</v>
      </c>
      <c r="C11" s="31" t="s">
        <v>481</v>
      </c>
      <c r="D11" s="33">
        <v>3020000</v>
      </c>
      <c r="E11" s="31"/>
      <c r="F11" s="31"/>
      <c r="G11" s="31"/>
      <c r="H11" s="31"/>
      <c r="I11" s="31"/>
      <c r="J11" s="31"/>
    </row>
    <row r="12" spans="1:10" ht="24.75" customHeight="1">
      <c r="A12" s="31" t="s">
        <v>374</v>
      </c>
      <c r="B12" s="31" t="s">
        <v>510</v>
      </c>
      <c r="C12" s="31" t="s">
        <v>481</v>
      </c>
      <c r="D12" s="33">
        <v>145000</v>
      </c>
      <c r="E12" s="31"/>
      <c r="F12" s="31"/>
      <c r="G12" s="31"/>
      <c r="H12" s="31"/>
      <c r="I12" s="31"/>
      <c r="J12" s="31"/>
    </row>
    <row r="13" spans="1:10" ht="24.75" customHeight="1">
      <c r="A13" s="31" t="s">
        <v>374</v>
      </c>
      <c r="B13" s="31" t="s">
        <v>505</v>
      </c>
      <c r="C13" s="31" t="s">
        <v>481</v>
      </c>
      <c r="D13" s="33">
        <v>247000</v>
      </c>
      <c r="E13" s="31"/>
      <c r="F13" s="31"/>
      <c r="G13" s="31"/>
      <c r="H13" s="31"/>
      <c r="I13" s="31"/>
      <c r="J13" s="31"/>
    </row>
    <row r="14" spans="1:10" ht="24.75" customHeight="1">
      <c r="A14" s="31" t="s">
        <v>374</v>
      </c>
      <c r="B14" s="31" t="s">
        <v>507</v>
      </c>
      <c r="C14" s="31" t="s">
        <v>481</v>
      </c>
      <c r="D14" s="33">
        <v>30000</v>
      </c>
      <c r="E14" s="31"/>
      <c r="F14" s="31"/>
      <c r="G14" s="31"/>
      <c r="H14" s="31"/>
      <c r="I14" s="31"/>
      <c r="J14" s="31"/>
    </row>
    <row r="15" spans="1:10" ht="24.75" customHeight="1">
      <c r="A15" s="31" t="s">
        <v>374</v>
      </c>
      <c r="B15" s="31" t="s">
        <v>486</v>
      </c>
      <c r="C15" s="31" t="s">
        <v>481</v>
      </c>
      <c r="D15" s="33">
        <v>15000</v>
      </c>
      <c r="E15" s="31"/>
      <c r="F15" s="31"/>
      <c r="G15" s="31"/>
      <c r="H15" s="31"/>
      <c r="I15" s="31"/>
      <c r="J15" s="31"/>
    </row>
    <row r="16" spans="1:10" ht="24.75" customHeight="1">
      <c r="A16" s="31" t="s">
        <v>374</v>
      </c>
      <c r="B16" s="31" t="s">
        <v>495</v>
      </c>
      <c r="C16" s="31" t="s">
        <v>481</v>
      </c>
      <c r="D16" s="33">
        <v>990000</v>
      </c>
      <c r="E16" s="31"/>
      <c r="F16" s="31"/>
      <c r="G16" s="31"/>
      <c r="H16" s="31"/>
      <c r="I16" s="31"/>
      <c r="J16" s="31"/>
    </row>
    <row r="17" spans="1:10" ht="24.75" customHeight="1">
      <c r="A17" s="31" t="s">
        <v>374</v>
      </c>
      <c r="B17" s="31" t="s">
        <v>480</v>
      </c>
      <c r="C17" s="31" t="s">
        <v>481</v>
      </c>
      <c r="D17" s="33">
        <v>20000</v>
      </c>
      <c r="E17" s="31"/>
      <c r="F17" s="31"/>
      <c r="G17" s="31"/>
      <c r="H17" s="31"/>
      <c r="I17" s="31"/>
      <c r="J17" s="31"/>
    </row>
    <row r="18" spans="1:10" ht="24.75" customHeight="1">
      <c r="A18" s="31" t="s">
        <v>374</v>
      </c>
      <c r="B18" s="31" t="s">
        <v>485</v>
      </c>
      <c r="C18" s="31" t="s">
        <v>481</v>
      </c>
      <c r="D18" s="33">
        <v>5166000</v>
      </c>
      <c r="E18" s="31"/>
      <c r="F18" s="31"/>
      <c r="G18" s="31"/>
      <c r="H18" s="31"/>
      <c r="I18" s="31"/>
      <c r="J18" s="31"/>
    </row>
    <row r="19" spans="1:10" ht="24.75" customHeight="1">
      <c r="A19" s="31" t="s">
        <v>374</v>
      </c>
      <c r="B19" s="31" t="s">
        <v>492</v>
      </c>
      <c r="C19" s="31" t="s">
        <v>481</v>
      </c>
      <c r="D19" s="33">
        <v>470000</v>
      </c>
      <c r="E19" s="31"/>
      <c r="F19" s="31"/>
      <c r="G19" s="31"/>
      <c r="H19" s="31"/>
      <c r="I19" s="31"/>
      <c r="J19" s="31"/>
    </row>
    <row r="20" spans="1:10" ht="24.75" customHeight="1">
      <c r="A20" s="31" t="s">
        <v>374</v>
      </c>
      <c r="B20" s="31" t="s">
        <v>493</v>
      </c>
      <c r="C20" s="31" t="s">
        <v>481</v>
      </c>
      <c r="D20" s="33">
        <v>1015000</v>
      </c>
      <c r="E20" s="31"/>
      <c r="F20" s="31"/>
      <c r="G20" s="31"/>
      <c r="H20" s="31"/>
      <c r="I20" s="31"/>
      <c r="J20" s="31"/>
    </row>
    <row r="21" spans="1:10" ht="24.75" customHeight="1">
      <c r="A21" s="31" t="s">
        <v>374</v>
      </c>
      <c r="B21" s="31" t="s">
        <v>504</v>
      </c>
      <c r="C21" s="31" t="s">
        <v>481</v>
      </c>
      <c r="D21" s="33">
        <v>240000</v>
      </c>
      <c r="E21" s="31"/>
      <c r="F21" s="31"/>
      <c r="G21" s="31"/>
      <c r="H21" s="31"/>
      <c r="I21" s="31"/>
      <c r="J21" s="31"/>
    </row>
    <row r="22" spans="1:10" ht="24.75" customHeight="1">
      <c r="A22" s="31" t="s">
        <v>374</v>
      </c>
      <c r="B22" s="31" t="s">
        <v>500</v>
      </c>
      <c r="C22" s="31" t="s">
        <v>481</v>
      </c>
      <c r="D22" s="33">
        <v>1800000</v>
      </c>
      <c r="E22" s="31"/>
      <c r="F22" s="31"/>
      <c r="G22" s="31"/>
      <c r="H22" s="31"/>
      <c r="I22" s="31"/>
      <c r="J22" s="31"/>
    </row>
    <row r="23" spans="1:10" ht="24.75" customHeight="1">
      <c r="A23" s="31" t="s">
        <v>374</v>
      </c>
      <c r="B23" s="31" t="s">
        <v>487</v>
      </c>
      <c r="C23" s="31" t="s">
        <v>481</v>
      </c>
      <c r="D23" s="33">
        <v>720000</v>
      </c>
      <c r="E23" s="31"/>
      <c r="F23" s="31"/>
      <c r="G23" s="31"/>
      <c r="H23" s="31"/>
      <c r="I23" s="31"/>
      <c r="J23" s="31"/>
    </row>
    <row r="24" spans="1:10" ht="24.75" customHeight="1">
      <c r="A24" s="31" t="s">
        <v>374</v>
      </c>
      <c r="B24" s="31" t="s">
        <v>490</v>
      </c>
      <c r="C24" s="31" t="s">
        <v>481</v>
      </c>
      <c r="D24" s="33">
        <v>1210000</v>
      </c>
      <c r="E24" s="31"/>
      <c r="F24" s="31"/>
      <c r="G24" s="31"/>
      <c r="H24" s="31"/>
      <c r="I24" s="31"/>
      <c r="J24" s="31"/>
    </row>
    <row r="25" spans="1:10" ht="24.75" customHeight="1">
      <c r="A25" s="31" t="s">
        <v>374</v>
      </c>
      <c r="B25" s="31" t="s">
        <v>508</v>
      </c>
      <c r="C25" s="31" t="s">
        <v>481</v>
      </c>
      <c r="D25" s="33">
        <v>670000</v>
      </c>
      <c r="E25" s="31"/>
      <c r="F25" s="31"/>
      <c r="G25" s="31"/>
      <c r="H25" s="31"/>
      <c r="I25" s="31"/>
      <c r="J25" s="31"/>
    </row>
    <row r="26" spans="1:10" ht="24.75" customHeight="1">
      <c r="A26" s="31" t="s">
        <v>374</v>
      </c>
      <c r="B26" s="31" t="s">
        <v>497</v>
      </c>
      <c r="C26" s="31" t="s">
        <v>481</v>
      </c>
      <c r="D26" s="33">
        <v>518000</v>
      </c>
      <c r="E26" s="31"/>
      <c r="F26" s="31"/>
      <c r="G26" s="31"/>
      <c r="H26" s="31"/>
      <c r="I26" s="31"/>
      <c r="J26" s="31"/>
    </row>
    <row r="27" spans="1:10" ht="24.75" customHeight="1">
      <c r="A27" s="31" t="s">
        <v>374</v>
      </c>
      <c r="B27" s="31" t="s">
        <v>501</v>
      </c>
      <c r="C27" s="31" t="s">
        <v>481</v>
      </c>
      <c r="D27" s="33">
        <v>3444000</v>
      </c>
      <c r="E27" s="31"/>
      <c r="F27" s="31"/>
      <c r="G27" s="31"/>
      <c r="H27" s="31"/>
      <c r="I27" s="31"/>
      <c r="J27" s="31"/>
    </row>
    <row r="28" spans="1:10" ht="24.75" customHeight="1">
      <c r="A28" s="31" t="s">
        <v>374</v>
      </c>
      <c r="B28" s="31" t="s">
        <v>489</v>
      </c>
      <c r="C28" s="31" t="s">
        <v>481</v>
      </c>
      <c r="D28" s="33">
        <v>290000</v>
      </c>
      <c r="E28" s="31"/>
      <c r="F28" s="31"/>
      <c r="G28" s="31"/>
      <c r="H28" s="31"/>
      <c r="I28" s="31"/>
      <c r="J28" s="31"/>
    </row>
    <row r="29" spans="1:10" ht="24.75" customHeight="1">
      <c r="A29" s="31" t="s">
        <v>374</v>
      </c>
      <c r="B29" s="31" t="s">
        <v>503</v>
      </c>
      <c r="C29" s="31" t="s">
        <v>481</v>
      </c>
      <c r="D29" s="33">
        <v>30000</v>
      </c>
      <c r="E29" s="31"/>
      <c r="F29" s="31"/>
      <c r="G29" s="31"/>
      <c r="H29" s="31"/>
      <c r="I29" s="31"/>
      <c r="J29" s="31"/>
    </row>
    <row r="30" spans="1:10" ht="24.75" customHeight="1">
      <c r="A30" s="31" t="s">
        <v>374</v>
      </c>
      <c r="B30" s="31" t="s">
        <v>509</v>
      </c>
      <c r="C30" s="31" t="s">
        <v>481</v>
      </c>
      <c r="D30" s="33">
        <v>300000</v>
      </c>
      <c r="E30" s="31"/>
      <c r="F30" s="31"/>
      <c r="G30" s="31"/>
      <c r="H30" s="31"/>
      <c r="I30" s="31"/>
      <c r="J30" s="31"/>
    </row>
    <row r="31" spans="1:10" ht="24.75" customHeight="1">
      <c r="A31" s="31" t="s">
        <v>374</v>
      </c>
      <c r="B31" s="31" t="s">
        <v>499</v>
      </c>
      <c r="C31" s="31" t="s">
        <v>481</v>
      </c>
      <c r="D31" s="33">
        <v>50000</v>
      </c>
      <c r="E31" s="31"/>
      <c r="F31" s="31"/>
      <c r="G31" s="31"/>
      <c r="H31" s="31"/>
      <c r="I31" s="31"/>
      <c r="J31" s="31"/>
    </row>
    <row r="32" spans="1:10" ht="24.75" customHeight="1">
      <c r="A32" s="31" t="s">
        <v>374</v>
      </c>
      <c r="B32" s="31" t="s">
        <v>506</v>
      </c>
      <c r="C32" s="31" t="s">
        <v>481</v>
      </c>
      <c r="D32" s="33">
        <v>40000</v>
      </c>
      <c r="E32" s="31"/>
      <c r="F32" s="31"/>
      <c r="G32" s="31"/>
      <c r="H32" s="31"/>
      <c r="I32" s="31"/>
      <c r="J32" s="31"/>
    </row>
    <row r="33" spans="1:10" ht="24.75" customHeight="1">
      <c r="A33" s="31" t="s">
        <v>374</v>
      </c>
      <c r="B33" s="31" t="s">
        <v>482</v>
      </c>
      <c r="C33" s="31" t="s">
        <v>481</v>
      </c>
      <c r="D33" s="33">
        <v>3190000</v>
      </c>
      <c r="E33" s="31"/>
      <c r="F33" s="31"/>
      <c r="G33" s="31"/>
      <c r="H33" s="31"/>
      <c r="I33" s="31"/>
      <c r="J33" s="31"/>
    </row>
    <row r="34" spans="1:10" ht="24.75" customHeight="1">
      <c r="A34" s="31" t="s">
        <v>374</v>
      </c>
      <c r="B34" s="31" t="s">
        <v>502</v>
      </c>
      <c r="C34" s="31" t="s">
        <v>481</v>
      </c>
      <c r="D34" s="33">
        <v>130000</v>
      </c>
      <c r="E34" s="31"/>
      <c r="F34" s="31"/>
      <c r="G34" s="31"/>
      <c r="H34" s="31"/>
      <c r="I34" s="31"/>
      <c r="J34" s="31"/>
    </row>
    <row r="35" spans="1:10" ht="24.75" customHeight="1">
      <c r="A35" s="31" t="s">
        <v>374</v>
      </c>
      <c r="B35" s="31" t="s">
        <v>483</v>
      </c>
      <c r="C35" s="31" t="s">
        <v>481</v>
      </c>
      <c r="D35" s="33">
        <v>50000</v>
      </c>
      <c r="E35" s="31"/>
      <c r="F35" s="31"/>
      <c r="G35" s="31"/>
      <c r="H35" s="31"/>
      <c r="I35" s="31"/>
      <c r="J35" s="31"/>
    </row>
    <row r="36" spans="1:10" ht="24.75" customHeight="1">
      <c r="A36" s="31" t="s">
        <v>374</v>
      </c>
      <c r="B36" s="31" t="s">
        <v>484</v>
      </c>
      <c r="C36" s="31" t="s">
        <v>481</v>
      </c>
      <c r="D36" s="33">
        <v>80000</v>
      </c>
      <c r="E36" s="31"/>
      <c r="F36" s="31"/>
      <c r="G36" s="31"/>
      <c r="H36" s="31"/>
      <c r="I36" s="31"/>
      <c r="J36" s="31"/>
    </row>
    <row r="37" spans="1:10" ht="24.75" customHeight="1">
      <c r="A37" s="31" t="s">
        <v>374</v>
      </c>
      <c r="B37" s="31" t="s">
        <v>498</v>
      </c>
      <c r="C37" s="31" t="s">
        <v>481</v>
      </c>
      <c r="D37" s="33">
        <v>380000</v>
      </c>
      <c r="E37" s="31"/>
      <c r="F37" s="31"/>
      <c r="G37" s="31"/>
      <c r="H37" s="31"/>
      <c r="I37" s="31"/>
      <c r="J37" s="31"/>
    </row>
    <row r="38" spans="1:10" ht="24.75" customHeight="1">
      <c r="A38" s="31" t="s">
        <v>374</v>
      </c>
      <c r="B38" s="31" t="s">
        <v>494</v>
      </c>
      <c r="C38" s="31" t="s">
        <v>481</v>
      </c>
      <c r="D38" s="33">
        <v>300000</v>
      </c>
      <c r="E38" s="31"/>
      <c r="F38" s="31"/>
      <c r="G38" s="31"/>
      <c r="H38" s="31"/>
      <c r="I38" s="31"/>
      <c r="J38" s="31"/>
    </row>
  </sheetData>
  <sheetProtection formatCells="0" formatColumns="0" formatRows="0"/>
  <mergeCells count="11">
    <mergeCell ref="J4:J5"/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" type="noConversion"/>
  <pageMargins left="0.75" right="0.75" top="1" bottom="1" header="0.5" footer="0.5"/>
  <pageSetup paperSize="9" scale="90" orientation="landscape" horizontalDpi="2400" verticalDpi="24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D16"/>
  <sheetViews>
    <sheetView showGridLines="0" showZeros="0" workbookViewId="0"/>
  </sheetViews>
  <sheetFormatPr defaultRowHeight="14.25"/>
  <cols>
    <col min="1" max="3" width="4.375" customWidth="1"/>
    <col min="5" max="5" width="19.75" customWidth="1"/>
    <col min="8" max="10" width="4.375" customWidth="1"/>
    <col min="11" max="11" width="4.875" customWidth="1"/>
    <col min="12" max="12" width="4.75" customWidth="1"/>
    <col min="13" max="13" width="4.875" customWidth="1"/>
    <col min="21" max="21" width="11.25" customWidth="1"/>
  </cols>
  <sheetData>
    <row r="1" spans="1:30" ht="24.75" customHeight="1"/>
    <row r="2" spans="1:30" ht="39" customHeight="1">
      <c r="A2" s="52" t="s">
        <v>296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1:30" ht="15" customHeight="1"/>
    <row r="4" spans="1:30" ht="19.5" customHeight="1">
      <c r="A4" s="49" t="s">
        <v>250</v>
      </c>
      <c r="B4" s="51"/>
      <c r="C4" s="50"/>
      <c r="D4" s="70" t="s">
        <v>68</v>
      </c>
      <c r="E4" s="70" t="s">
        <v>26</v>
      </c>
      <c r="F4" s="70" t="s">
        <v>69</v>
      </c>
      <c r="G4" s="70" t="s">
        <v>70</v>
      </c>
      <c r="H4" s="70" t="s">
        <v>71</v>
      </c>
      <c r="I4" s="70" t="s">
        <v>72</v>
      </c>
      <c r="J4" s="70" t="s">
        <v>73</v>
      </c>
      <c r="K4" s="70" t="s">
        <v>74</v>
      </c>
      <c r="L4" s="70" t="s">
        <v>75</v>
      </c>
      <c r="M4" s="70" t="s">
        <v>76</v>
      </c>
      <c r="N4" s="49" t="s">
        <v>77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0"/>
    </row>
    <row r="5" spans="1:30" ht="25.5" customHeight="1">
      <c r="A5" s="70" t="s">
        <v>253</v>
      </c>
      <c r="B5" s="70" t="s">
        <v>66</v>
      </c>
      <c r="C5" s="70" t="s">
        <v>67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0" t="s">
        <v>282</v>
      </c>
      <c r="O5" s="49" t="s">
        <v>78</v>
      </c>
      <c r="P5" s="51"/>
      <c r="Q5" s="51"/>
      <c r="R5" s="51"/>
      <c r="S5" s="51"/>
      <c r="T5" s="51"/>
      <c r="U5" s="51"/>
      <c r="V5" s="50"/>
      <c r="W5" s="70" t="s">
        <v>294</v>
      </c>
      <c r="X5" s="70" t="s">
        <v>6</v>
      </c>
      <c r="Y5" s="49" t="s">
        <v>83</v>
      </c>
      <c r="Z5" s="50"/>
      <c r="AA5" s="70" t="s">
        <v>295</v>
      </c>
      <c r="AB5" s="70" t="s">
        <v>30</v>
      </c>
      <c r="AC5" s="70" t="s">
        <v>87</v>
      </c>
      <c r="AD5" s="78" t="s">
        <v>86</v>
      </c>
    </row>
    <row r="6" spans="1:30" ht="24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0" t="s">
        <v>80</v>
      </c>
      <c r="P6" s="70" t="s">
        <v>81</v>
      </c>
      <c r="Q6" s="49" t="s">
        <v>79</v>
      </c>
      <c r="R6" s="51"/>
      <c r="S6" s="51"/>
      <c r="T6" s="51"/>
      <c r="U6" s="51"/>
      <c r="V6" s="50"/>
      <c r="W6" s="72"/>
      <c r="X6" s="72"/>
      <c r="Y6" s="70" t="s">
        <v>84</v>
      </c>
      <c r="Z6" s="70" t="s">
        <v>85</v>
      </c>
      <c r="AA6" s="72"/>
      <c r="AB6" s="72"/>
      <c r="AC6" s="72"/>
      <c r="AD6" s="79"/>
    </row>
    <row r="7" spans="1:30" ht="37.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14" t="s">
        <v>88</v>
      </c>
      <c r="R7" s="14" t="s">
        <v>82</v>
      </c>
      <c r="S7" s="14" t="s">
        <v>28</v>
      </c>
      <c r="T7" s="14" t="s">
        <v>29</v>
      </c>
      <c r="U7" s="14" t="s">
        <v>293</v>
      </c>
      <c r="V7" s="14" t="s">
        <v>30</v>
      </c>
      <c r="W7" s="71"/>
      <c r="X7" s="71"/>
      <c r="Y7" s="71"/>
      <c r="Z7" s="71"/>
      <c r="AA7" s="71"/>
      <c r="AB7" s="71"/>
      <c r="AC7" s="71"/>
      <c r="AD7" s="80"/>
    </row>
    <row r="8" spans="1:30" ht="14.25" customHeight="1">
      <c r="A8" s="14" t="s">
        <v>35</v>
      </c>
      <c r="B8" s="14" t="s">
        <v>35</v>
      </c>
      <c r="C8" s="14" t="s">
        <v>35</v>
      </c>
      <c r="D8" s="14" t="s">
        <v>35</v>
      </c>
      <c r="E8" s="14" t="s">
        <v>35</v>
      </c>
      <c r="F8" s="14" t="s">
        <v>35</v>
      </c>
      <c r="G8" s="14" t="s">
        <v>35</v>
      </c>
      <c r="H8" s="14" t="s">
        <v>35</v>
      </c>
      <c r="I8" s="14" t="s">
        <v>35</v>
      </c>
      <c r="J8" s="14" t="s">
        <v>35</v>
      </c>
      <c r="K8" s="14" t="s">
        <v>35</v>
      </c>
      <c r="L8" s="14" t="s">
        <v>35</v>
      </c>
      <c r="M8" s="14" t="s">
        <v>35</v>
      </c>
      <c r="N8" s="14">
        <v>1</v>
      </c>
      <c r="O8" s="14">
        <v>2</v>
      </c>
      <c r="P8" s="14">
        <v>3</v>
      </c>
      <c r="Q8" s="14">
        <v>4</v>
      </c>
      <c r="R8" s="14">
        <v>5</v>
      </c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14">
        <v>11</v>
      </c>
      <c r="Y8" s="14">
        <v>12</v>
      </c>
      <c r="Z8" s="14">
        <v>13</v>
      </c>
      <c r="AA8" s="14">
        <v>14</v>
      </c>
      <c r="AB8" s="14">
        <v>15</v>
      </c>
      <c r="AC8" s="14">
        <v>16</v>
      </c>
      <c r="AD8" s="14">
        <v>17</v>
      </c>
    </row>
    <row r="9" spans="1:30" s="22" customFormat="1" ht="24" customHeight="1">
      <c r="A9" s="31"/>
      <c r="B9" s="31"/>
      <c r="C9" s="31"/>
      <c r="D9" s="31"/>
      <c r="E9" s="31" t="s">
        <v>369</v>
      </c>
      <c r="F9" s="31"/>
      <c r="G9" s="31"/>
      <c r="H9" s="31"/>
      <c r="I9" s="31"/>
      <c r="J9" s="31"/>
      <c r="K9" s="31"/>
      <c r="L9" s="46">
        <f>L10</f>
        <v>1194</v>
      </c>
      <c r="M9" s="31"/>
      <c r="N9" s="39">
        <f t="shared" ref="N9:AD9" si="0">N10</f>
        <v>11130000</v>
      </c>
      <c r="O9" s="39">
        <f t="shared" si="0"/>
        <v>11130000</v>
      </c>
      <c r="P9" s="39">
        <f t="shared" si="0"/>
        <v>11130000</v>
      </c>
      <c r="Q9" s="39">
        <f t="shared" si="0"/>
        <v>0</v>
      </c>
      <c r="R9" s="39">
        <f t="shared" si="0"/>
        <v>0</v>
      </c>
      <c r="S9" s="39">
        <f t="shared" si="0"/>
        <v>0</v>
      </c>
      <c r="T9" s="39">
        <f t="shared" si="0"/>
        <v>0</v>
      </c>
      <c r="U9" s="39">
        <f t="shared" si="0"/>
        <v>0</v>
      </c>
      <c r="V9" s="39">
        <f t="shared" si="0"/>
        <v>0</v>
      </c>
      <c r="W9" s="39">
        <f t="shared" si="0"/>
        <v>0</v>
      </c>
      <c r="X9" s="39">
        <f t="shared" si="0"/>
        <v>0</v>
      </c>
      <c r="Y9" s="39">
        <f t="shared" si="0"/>
        <v>0</v>
      </c>
      <c r="Z9" s="39">
        <f t="shared" si="0"/>
        <v>0</v>
      </c>
      <c r="AA9" s="39">
        <f t="shared" si="0"/>
        <v>0</v>
      </c>
      <c r="AB9" s="39">
        <f t="shared" si="0"/>
        <v>0</v>
      </c>
      <c r="AC9" s="39">
        <f t="shared" si="0"/>
        <v>0</v>
      </c>
      <c r="AD9" s="39">
        <f t="shared" si="0"/>
        <v>0</v>
      </c>
    </row>
    <row r="10" spans="1:30" ht="24" customHeight="1">
      <c r="A10" s="31"/>
      <c r="B10" s="31"/>
      <c r="C10" s="31"/>
      <c r="D10" s="31"/>
      <c r="E10" s="31" t="s">
        <v>375</v>
      </c>
      <c r="F10" s="31"/>
      <c r="G10" s="31"/>
      <c r="H10" s="31"/>
      <c r="I10" s="31"/>
      <c r="J10" s="31"/>
      <c r="K10" s="31"/>
      <c r="L10" s="46">
        <f>SUM(L11:L16)</f>
        <v>1194</v>
      </c>
      <c r="M10" s="31"/>
      <c r="N10" s="39">
        <f t="shared" ref="N10:AD10" si="1">SUM(N11:N16)</f>
        <v>11130000</v>
      </c>
      <c r="O10" s="39">
        <f t="shared" si="1"/>
        <v>11130000</v>
      </c>
      <c r="P10" s="39">
        <f t="shared" si="1"/>
        <v>11130000</v>
      </c>
      <c r="Q10" s="39">
        <f t="shared" si="1"/>
        <v>0</v>
      </c>
      <c r="R10" s="39">
        <f t="shared" si="1"/>
        <v>0</v>
      </c>
      <c r="S10" s="39">
        <f t="shared" si="1"/>
        <v>0</v>
      </c>
      <c r="T10" s="39">
        <f t="shared" si="1"/>
        <v>0</v>
      </c>
      <c r="U10" s="39">
        <f t="shared" si="1"/>
        <v>0</v>
      </c>
      <c r="V10" s="39">
        <f t="shared" si="1"/>
        <v>0</v>
      </c>
      <c r="W10" s="39">
        <f t="shared" si="1"/>
        <v>0</v>
      </c>
      <c r="X10" s="39">
        <f t="shared" si="1"/>
        <v>0</v>
      </c>
      <c r="Y10" s="39">
        <f t="shared" si="1"/>
        <v>0</v>
      </c>
      <c r="Z10" s="39">
        <f t="shared" si="1"/>
        <v>0</v>
      </c>
      <c r="AA10" s="39">
        <f t="shared" si="1"/>
        <v>0</v>
      </c>
      <c r="AB10" s="39">
        <f t="shared" si="1"/>
        <v>0</v>
      </c>
      <c r="AC10" s="39">
        <f t="shared" si="1"/>
        <v>0</v>
      </c>
      <c r="AD10" s="39">
        <f t="shared" si="1"/>
        <v>0</v>
      </c>
    </row>
    <row r="11" spans="1:30" ht="24" customHeight="1">
      <c r="A11" s="31" t="s">
        <v>446</v>
      </c>
      <c r="B11" s="31" t="s">
        <v>449</v>
      </c>
      <c r="C11" s="31" t="s">
        <v>452</v>
      </c>
      <c r="D11" s="31" t="s">
        <v>374</v>
      </c>
      <c r="E11" s="31" t="s">
        <v>511</v>
      </c>
      <c r="F11" s="31" t="s">
        <v>512</v>
      </c>
      <c r="G11" s="31" t="s">
        <v>513</v>
      </c>
      <c r="H11" s="31" t="s">
        <v>514</v>
      </c>
      <c r="I11" s="31" t="s">
        <v>515</v>
      </c>
      <c r="J11" s="31" t="s">
        <v>515</v>
      </c>
      <c r="K11" s="31" t="s">
        <v>516</v>
      </c>
      <c r="L11" s="46">
        <v>1</v>
      </c>
      <c r="M11" s="31" t="s">
        <v>517</v>
      </c>
      <c r="N11" s="39">
        <v>153000</v>
      </c>
      <c r="O11" s="39">
        <v>153000</v>
      </c>
      <c r="P11" s="39">
        <v>153000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</row>
    <row r="12" spans="1:30" ht="24" customHeight="1">
      <c r="A12" s="31" t="s">
        <v>446</v>
      </c>
      <c r="B12" s="31" t="s">
        <v>449</v>
      </c>
      <c r="C12" s="31" t="s">
        <v>452</v>
      </c>
      <c r="D12" s="31" t="s">
        <v>374</v>
      </c>
      <c r="E12" s="31" t="s">
        <v>511</v>
      </c>
      <c r="F12" s="31" t="s">
        <v>512</v>
      </c>
      <c r="G12" s="31" t="s">
        <v>518</v>
      </c>
      <c r="H12" s="31" t="s">
        <v>514</v>
      </c>
      <c r="I12" s="31" t="s">
        <v>515</v>
      </c>
      <c r="J12" s="31" t="s">
        <v>515</v>
      </c>
      <c r="K12" s="31" t="s">
        <v>519</v>
      </c>
      <c r="L12" s="46">
        <v>400</v>
      </c>
      <c r="M12" s="31" t="s">
        <v>520</v>
      </c>
      <c r="N12" s="39">
        <v>377000</v>
      </c>
      <c r="O12" s="39">
        <v>377000</v>
      </c>
      <c r="P12" s="39">
        <v>377000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</row>
    <row r="13" spans="1:30" ht="24" customHeight="1">
      <c r="A13" s="31" t="s">
        <v>446</v>
      </c>
      <c r="B13" s="31" t="s">
        <v>449</v>
      </c>
      <c r="C13" s="31" t="s">
        <v>452</v>
      </c>
      <c r="D13" s="31" t="s">
        <v>374</v>
      </c>
      <c r="E13" s="31" t="s">
        <v>511</v>
      </c>
      <c r="F13" s="31" t="s">
        <v>512</v>
      </c>
      <c r="G13" s="31" t="s">
        <v>521</v>
      </c>
      <c r="H13" s="31" t="s">
        <v>514</v>
      </c>
      <c r="I13" s="31" t="s">
        <v>515</v>
      </c>
      <c r="J13" s="31" t="s">
        <v>515</v>
      </c>
      <c r="K13" s="31" t="s">
        <v>516</v>
      </c>
      <c r="L13" s="46">
        <v>790</v>
      </c>
      <c r="M13" s="31" t="s">
        <v>522</v>
      </c>
      <c r="N13" s="39">
        <v>190000</v>
      </c>
      <c r="O13" s="39">
        <v>190000</v>
      </c>
      <c r="P13" s="39">
        <v>190000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</row>
    <row r="14" spans="1:30" ht="24" customHeight="1">
      <c r="A14" s="31" t="s">
        <v>446</v>
      </c>
      <c r="B14" s="31" t="s">
        <v>449</v>
      </c>
      <c r="C14" s="31" t="s">
        <v>452</v>
      </c>
      <c r="D14" s="31" t="s">
        <v>374</v>
      </c>
      <c r="E14" s="31" t="s">
        <v>511</v>
      </c>
      <c r="F14" s="31" t="s">
        <v>523</v>
      </c>
      <c r="G14" s="31" t="s">
        <v>524</v>
      </c>
      <c r="H14" s="31" t="s">
        <v>514</v>
      </c>
      <c r="I14" s="31" t="s">
        <v>515</v>
      </c>
      <c r="J14" s="31" t="s">
        <v>515</v>
      </c>
      <c r="K14" s="31" t="s">
        <v>525</v>
      </c>
      <c r="L14" s="46">
        <v>1</v>
      </c>
      <c r="M14" s="31" t="s">
        <v>517</v>
      </c>
      <c r="N14" s="39">
        <v>3444000</v>
      </c>
      <c r="O14" s="39">
        <v>3444000</v>
      </c>
      <c r="P14" s="39">
        <v>3444000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</row>
    <row r="15" spans="1:30" ht="24" customHeight="1">
      <c r="A15" s="31" t="s">
        <v>446</v>
      </c>
      <c r="B15" s="31" t="s">
        <v>449</v>
      </c>
      <c r="C15" s="31" t="s">
        <v>449</v>
      </c>
      <c r="D15" s="31" t="s">
        <v>374</v>
      </c>
      <c r="E15" s="31" t="s">
        <v>511</v>
      </c>
      <c r="F15" s="31" t="s">
        <v>526</v>
      </c>
      <c r="G15" s="31" t="s">
        <v>524</v>
      </c>
      <c r="H15" s="31" t="s">
        <v>514</v>
      </c>
      <c r="I15" s="31" t="s">
        <v>515</v>
      </c>
      <c r="J15" s="31" t="s">
        <v>515</v>
      </c>
      <c r="K15" s="31" t="s">
        <v>525</v>
      </c>
      <c r="L15" s="46">
        <v>1</v>
      </c>
      <c r="M15" s="31" t="s">
        <v>517</v>
      </c>
      <c r="N15" s="39">
        <v>5166000</v>
      </c>
      <c r="O15" s="39">
        <v>5166000</v>
      </c>
      <c r="P15" s="39">
        <v>5166000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</row>
    <row r="16" spans="1:30" ht="24" customHeight="1">
      <c r="A16" s="31" t="s">
        <v>446</v>
      </c>
      <c r="B16" s="31" t="s">
        <v>452</v>
      </c>
      <c r="C16" s="31" t="s">
        <v>454</v>
      </c>
      <c r="D16" s="31" t="s">
        <v>374</v>
      </c>
      <c r="E16" s="31" t="s">
        <v>511</v>
      </c>
      <c r="F16" s="31" t="s">
        <v>527</v>
      </c>
      <c r="G16" s="31" t="s">
        <v>528</v>
      </c>
      <c r="H16" s="31" t="s">
        <v>514</v>
      </c>
      <c r="I16" s="31" t="s">
        <v>515</v>
      </c>
      <c r="J16" s="31" t="s">
        <v>515</v>
      </c>
      <c r="K16" s="31" t="s">
        <v>519</v>
      </c>
      <c r="L16" s="46">
        <v>1</v>
      </c>
      <c r="M16" s="31" t="s">
        <v>517</v>
      </c>
      <c r="N16" s="39">
        <v>1800000</v>
      </c>
      <c r="O16" s="39">
        <v>1800000</v>
      </c>
      <c r="P16" s="39">
        <v>1800000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</row>
  </sheetData>
  <sheetProtection formatCells="0" formatColumns="0" formatRows="0"/>
  <mergeCells count="30">
    <mergeCell ref="A4:C4"/>
    <mergeCell ref="A5:A7"/>
    <mergeCell ref="B5:B7"/>
    <mergeCell ref="C5:C7"/>
    <mergeCell ref="H4:H7"/>
    <mergeCell ref="P6:P7"/>
    <mergeCell ref="W5:W7"/>
    <mergeCell ref="J4:J7"/>
    <mergeCell ref="L4:L7"/>
    <mergeCell ref="D4:D7"/>
    <mergeCell ref="E4:E7"/>
    <mergeCell ref="F4:F7"/>
    <mergeCell ref="G4:G7"/>
    <mergeCell ref="I4:I7"/>
    <mergeCell ref="A2:AD2"/>
    <mergeCell ref="AA5:AA7"/>
    <mergeCell ref="AB5:AB7"/>
    <mergeCell ref="AC5:AC7"/>
    <mergeCell ref="AD5:AD7"/>
    <mergeCell ref="X5:X7"/>
    <mergeCell ref="Y5:Z5"/>
    <mergeCell ref="Y6:Y7"/>
    <mergeCell ref="Z6:Z7"/>
    <mergeCell ref="K4:K7"/>
    <mergeCell ref="M4:M7"/>
    <mergeCell ref="N4:AD4"/>
    <mergeCell ref="N5:N7"/>
    <mergeCell ref="O5:V5"/>
    <mergeCell ref="Q6:V6"/>
    <mergeCell ref="O6:O7"/>
  </mergeCells>
  <phoneticPr fontId="1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8"/>
  <sheetViews>
    <sheetView showGridLines="0" showZeros="0" workbookViewId="0"/>
  </sheetViews>
  <sheetFormatPr defaultRowHeight="14.25"/>
  <cols>
    <col min="1" max="1" width="20.25" customWidth="1"/>
    <col min="2" max="2" width="21" customWidth="1"/>
  </cols>
  <sheetData>
    <row r="1" spans="1:15" ht="14.2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39" customHeight="1">
      <c r="A2" s="52" t="s">
        <v>529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4.2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21.75" customHeight="1">
      <c r="A4" s="70" t="s">
        <v>364</v>
      </c>
      <c r="B4" s="70" t="s">
        <v>530</v>
      </c>
      <c r="C4" s="70" t="s">
        <v>365</v>
      </c>
      <c r="D4" s="70" t="s">
        <v>1</v>
      </c>
      <c r="E4" s="70" t="s">
        <v>366</v>
      </c>
      <c r="F4" s="70" t="s">
        <v>531</v>
      </c>
      <c r="G4" s="49" t="s">
        <v>532</v>
      </c>
      <c r="H4" s="51"/>
      <c r="I4" s="51"/>
      <c r="J4" s="51"/>
      <c r="K4" s="51"/>
      <c r="L4" s="51"/>
      <c r="M4" s="51"/>
      <c r="N4" s="51"/>
      <c r="O4" s="50"/>
    </row>
    <row r="5" spans="1:15" ht="18.75" customHeight="1">
      <c r="A5" s="72"/>
      <c r="B5" s="72"/>
      <c r="C5" s="72"/>
      <c r="D5" s="72"/>
      <c r="E5" s="72"/>
      <c r="F5" s="72"/>
      <c r="G5" s="70" t="s">
        <v>369</v>
      </c>
      <c r="H5" s="49" t="s">
        <v>4</v>
      </c>
      <c r="I5" s="51"/>
      <c r="J5" s="50"/>
      <c r="K5" s="70" t="s">
        <v>34</v>
      </c>
      <c r="L5" s="70" t="s">
        <v>367</v>
      </c>
      <c r="M5" s="49" t="s">
        <v>533</v>
      </c>
      <c r="N5" s="50"/>
      <c r="O5" s="70" t="s">
        <v>368</v>
      </c>
    </row>
    <row r="6" spans="1:15" ht="60.75" customHeight="1">
      <c r="A6" s="71"/>
      <c r="B6" s="71"/>
      <c r="C6" s="71"/>
      <c r="D6" s="71"/>
      <c r="E6" s="71"/>
      <c r="F6" s="71"/>
      <c r="G6" s="71"/>
      <c r="H6" s="47" t="s">
        <v>534</v>
      </c>
      <c r="I6" s="47" t="s">
        <v>13</v>
      </c>
      <c r="J6" s="47" t="s">
        <v>363</v>
      </c>
      <c r="K6" s="71"/>
      <c r="L6" s="71"/>
      <c r="M6" s="47" t="s">
        <v>16</v>
      </c>
      <c r="N6" s="47" t="s">
        <v>17</v>
      </c>
      <c r="O6" s="71"/>
    </row>
    <row r="7" spans="1:15" ht="14.25" customHeight="1">
      <c r="A7" s="47" t="s">
        <v>23</v>
      </c>
      <c r="B7" s="47" t="s">
        <v>23</v>
      </c>
      <c r="C7" s="47" t="s">
        <v>23</v>
      </c>
      <c r="D7" s="47" t="s">
        <v>23</v>
      </c>
      <c r="E7" s="47" t="s">
        <v>23</v>
      </c>
      <c r="F7" s="47" t="s">
        <v>23</v>
      </c>
      <c r="G7" s="47">
        <v>1</v>
      </c>
      <c r="H7" s="47">
        <v>2</v>
      </c>
      <c r="I7" s="47">
        <v>3</v>
      </c>
      <c r="J7" s="47">
        <v>4</v>
      </c>
      <c r="K7" s="47">
        <v>5</v>
      </c>
      <c r="L7" s="47">
        <v>6</v>
      </c>
      <c r="M7" s="47">
        <v>7</v>
      </c>
      <c r="N7" s="47">
        <v>8</v>
      </c>
      <c r="O7" s="47">
        <v>9</v>
      </c>
    </row>
    <row r="8" spans="1:15" s="22" customFormat="1" ht="29.25" customHeight="1">
      <c r="A8" s="31"/>
      <c r="B8" s="31"/>
      <c r="C8" s="31"/>
      <c r="D8" s="31"/>
      <c r="E8" s="31"/>
      <c r="F8" s="31"/>
      <c r="G8" s="39"/>
      <c r="H8" s="39"/>
      <c r="I8" s="39"/>
      <c r="J8" s="39"/>
      <c r="K8" s="39"/>
      <c r="L8" s="39"/>
      <c r="M8" s="39"/>
      <c r="N8" s="39"/>
      <c r="O8" s="39"/>
    </row>
  </sheetData>
  <sheetProtection formatCells="0" formatColumns="0" formatRows="0"/>
  <mergeCells count="14">
    <mergeCell ref="A4:A6"/>
    <mergeCell ref="B4:B6"/>
    <mergeCell ref="C4:C6"/>
    <mergeCell ref="D4:D6"/>
    <mergeCell ref="A2:O2"/>
    <mergeCell ref="E4:E6"/>
    <mergeCell ref="F4:F6"/>
    <mergeCell ref="G4:O4"/>
    <mergeCell ref="H5:J5"/>
    <mergeCell ref="M5:N5"/>
    <mergeCell ref="G5:G6"/>
    <mergeCell ref="K5:K6"/>
    <mergeCell ref="L5:L6"/>
    <mergeCell ref="O5:O6"/>
  </mergeCells>
  <phoneticPr fontId="1" type="noConversion"/>
  <pageMargins left="0.75" right="0.75" top="1" bottom="1" header="0.5" footer="0.5"/>
  <pageSetup paperSize="9" scale="75" orientation="landscape" horizontalDpi="2400" verticalDpi="24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40"/>
  <sheetViews>
    <sheetView showGridLines="0" showZeros="0" workbookViewId="0"/>
  </sheetViews>
  <sheetFormatPr defaultRowHeight="14.25"/>
  <cols>
    <col min="1" max="1" width="10.375" customWidth="1"/>
    <col min="2" max="2" width="14.875" customWidth="1"/>
    <col min="3" max="17" width="7.25" customWidth="1"/>
    <col min="18" max="18" width="9.125" customWidth="1"/>
    <col min="19" max="22" width="7.25" customWidth="1"/>
  </cols>
  <sheetData>
    <row r="1" spans="1:22" ht="14.25" customHeight="1"/>
    <row r="2" spans="1:22" ht="38.25" customHeight="1">
      <c r="A2" s="52" t="s">
        <v>303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4.25" customHeight="1"/>
    <row r="4" spans="1:22" ht="24" customHeight="1">
      <c r="A4" s="70" t="s">
        <v>68</v>
      </c>
      <c r="B4" s="70" t="s">
        <v>26</v>
      </c>
      <c r="C4" s="49" t="s">
        <v>298</v>
      </c>
      <c r="D4" s="51"/>
      <c r="E4" s="51"/>
      <c r="F4" s="50"/>
      <c r="G4" s="49" t="s">
        <v>299</v>
      </c>
      <c r="H4" s="51"/>
      <c r="I4" s="50"/>
      <c r="J4" s="49" t="s">
        <v>300</v>
      </c>
      <c r="K4" s="51"/>
      <c r="L4" s="51"/>
      <c r="M4" s="50"/>
      <c r="N4" s="49" t="s">
        <v>301</v>
      </c>
      <c r="O4" s="51"/>
      <c r="P4" s="51"/>
      <c r="Q4" s="51"/>
      <c r="R4" s="50"/>
      <c r="S4" s="49" t="s">
        <v>297</v>
      </c>
      <c r="T4" s="51"/>
      <c r="U4" s="51"/>
      <c r="V4" s="50"/>
    </row>
    <row r="5" spans="1:22" ht="24" customHeight="1">
      <c r="A5" s="72"/>
      <c r="B5" s="72"/>
      <c r="C5" s="49" t="s">
        <v>302</v>
      </c>
      <c r="D5" s="50"/>
      <c r="E5" s="70" t="s">
        <v>91</v>
      </c>
      <c r="F5" s="70" t="s">
        <v>92</v>
      </c>
      <c r="G5" s="70" t="s">
        <v>93</v>
      </c>
      <c r="H5" s="70" t="s">
        <v>94</v>
      </c>
      <c r="I5" s="70" t="s">
        <v>97</v>
      </c>
      <c r="J5" s="70" t="s">
        <v>98</v>
      </c>
      <c r="K5" s="70" t="s">
        <v>99</v>
      </c>
      <c r="L5" s="70" t="s">
        <v>95</v>
      </c>
      <c r="M5" s="70" t="s">
        <v>96</v>
      </c>
      <c r="N5" s="14" t="s">
        <v>100</v>
      </c>
      <c r="O5" s="14" t="s">
        <v>101</v>
      </c>
      <c r="P5" s="14" t="s">
        <v>102</v>
      </c>
      <c r="Q5" s="14" t="s">
        <v>103</v>
      </c>
      <c r="R5" s="14" t="s">
        <v>104</v>
      </c>
      <c r="S5" s="70" t="s">
        <v>27</v>
      </c>
      <c r="T5" s="70" t="s">
        <v>110</v>
      </c>
      <c r="U5" s="70" t="s">
        <v>111</v>
      </c>
      <c r="V5" s="70" t="s">
        <v>112</v>
      </c>
    </row>
    <row r="6" spans="1:22" ht="43.5" customHeight="1">
      <c r="A6" s="71"/>
      <c r="B6" s="71"/>
      <c r="C6" s="14" t="s">
        <v>89</v>
      </c>
      <c r="D6" s="14" t="s">
        <v>90</v>
      </c>
      <c r="E6" s="71"/>
      <c r="F6" s="71"/>
      <c r="G6" s="71"/>
      <c r="H6" s="71"/>
      <c r="I6" s="71"/>
      <c r="J6" s="71"/>
      <c r="K6" s="71"/>
      <c r="L6" s="71"/>
      <c r="M6" s="71"/>
      <c r="N6" s="14" t="s">
        <v>105</v>
      </c>
      <c r="O6" s="14" t="s">
        <v>106</v>
      </c>
      <c r="P6" s="14" t="s">
        <v>107</v>
      </c>
      <c r="Q6" s="14" t="s">
        <v>108</v>
      </c>
      <c r="R6" s="14" t="s">
        <v>109</v>
      </c>
      <c r="S6" s="71"/>
      <c r="T6" s="71"/>
      <c r="U6" s="71"/>
      <c r="V6" s="71"/>
    </row>
    <row r="7" spans="1:22" ht="14.25" customHeight="1">
      <c r="A7" s="14" t="s">
        <v>35</v>
      </c>
      <c r="B7" s="14" t="s">
        <v>35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14">
        <v>12</v>
      </c>
      <c r="O7" s="14">
        <v>13</v>
      </c>
      <c r="P7" s="14">
        <v>14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</row>
    <row r="8" spans="1:22" s="22" customFormat="1" ht="23.25" customHeight="1">
      <c r="A8" s="31"/>
      <c r="B8" s="31" t="s">
        <v>369</v>
      </c>
      <c r="C8" s="46">
        <f t="shared" ref="C8:V8" si="0">SUM(C9:C40)</f>
        <v>466334</v>
      </c>
      <c r="D8" s="46">
        <f t="shared" si="0"/>
        <v>29030</v>
      </c>
      <c r="E8" s="46">
        <f t="shared" si="0"/>
        <v>265</v>
      </c>
      <c r="F8" s="46">
        <f t="shared" si="0"/>
        <v>30</v>
      </c>
      <c r="G8" s="46">
        <f t="shared" si="0"/>
        <v>312</v>
      </c>
      <c r="H8" s="46">
        <f t="shared" si="0"/>
        <v>2991</v>
      </c>
      <c r="I8" s="46">
        <f t="shared" si="0"/>
        <v>4</v>
      </c>
      <c r="J8" s="46">
        <f t="shared" si="0"/>
        <v>0</v>
      </c>
      <c r="K8" s="46">
        <f t="shared" si="0"/>
        <v>54</v>
      </c>
      <c r="L8" s="46">
        <f t="shared" si="0"/>
        <v>279</v>
      </c>
      <c r="M8" s="46">
        <f t="shared" si="0"/>
        <v>61</v>
      </c>
      <c r="N8" s="46">
        <f t="shared" si="0"/>
        <v>3</v>
      </c>
      <c r="O8" s="46">
        <f t="shared" si="0"/>
        <v>35204</v>
      </c>
      <c r="P8" s="46">
        <f t="shared" si="0"/>
        <v>0</v>
      </c>
      <c r="Q8" s="46">
        <f t="shared" si="0"/>
        <v>0</v>
      </c>
      <c r="R8" s="46">
        <f t="shared" si="0"/>
        <v>0</v>
      </c>
      <c r="S8" s="33">
        <f t="shared" si="0"/>
        <v>3</v>
      </c>
      <c r="T8" s="46">
        <f t="shared" si="0"/>
        <v>2</v>
      </c>
      <c r="U8" s="46">
        <f t="shared" si="0"/>
        <v>0</v>
      </c>
      <c r="V8" s="46">
        <f t="shared" si="0"/>
        <v>1</v>
      </c>
    </row>
    <row r="9" spans="1:22" ht="23.25" customHeight="1">
      <c r="A9" s="31" t="s">
        <v>378</v>
      </c>
      <c r="B9" s="31" t="s">
        <v>379</v>
      </c>
      <c r="C9" s="46">
        <v>592</v>
      </c>
      <c r="D9" s="46">
        <v>2147</v>
      </c>
      <c r="E9" s="46">
        <v>0</v>
      </c>
      <c r="F9" s="46">
        <v>0</v>
      </c>
      <c r="G9" s="46">
        <v>1</v>
      </c>
      <c r="H9" s="46">
        <v>103</v>
      </c>
      <c r="I9" s="46">
        <v>1</v>
      </c>
      <c r="J9" s="46">
        <v>0</v>
      </c>
      <c r="K9" s="46">
        <v>5</v>
      </c>
      <c r="L9" s="46">
        <v>22</v>
      </c>
      <c r="M9" s="46">
        <v>2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33">
        <v>0</v>
      </c>
      <c r="T9" s="46">
        <v>0</v>
      </c>
      <c r="U9" s="46">
        <v>0</v>
      </c>
      <c r="V9" s="46">
        <v>0</v>
      </c>
    </row>
    <row r="10" spans="1:22" ht="23.25" customHeight="1">
      <c r="A10" s="31" t="s">
        <v>380</v>
      </c>
      <c r="B10" s="31" t="s">
        <v>381</v>
      </c>
      <c r="C10" s="46">
        <v>462</v>
      </c>
      <c r="D10" s="46">
        <v>4911</v>
      </c>
      <c r="E10" s="46">
        <v>0</v>
      </c>
      <c r="F10" s="46">
        <v>0</v>
      </c>
      <c r="G10" s="46">
        <v>1</v>
      </c>
      <c r="H10" s="46">
        <v>87</v>
      </c>
      <c r="I10" s="46">
        <v>1</v>
      </c>
      <c r="J10" s="46">
        <v>0</v>
      </c>
      <c r="K10" s="46">
        <v>0</v>
      </c>
      <c r="L10" s="46">
        <v>18</v>
      </c>
      <c r="M10" s="46">
        <v>1</v>
      </c>
      <c r="N10" s="46">
        <v>0</v>
      </c>
      <c r="O10" s="46">
        <v>6</v>
      </c>
      <c r="P10" s="46">
        <v>0</v>
      </c>
      <c r="Q10" s="46">
        <v>0</v>
      </c>
      <c r="R10" s="46">
        <v>0</v>
      </c>
      <c r="S10" s="33">
        <v>0</v>
      </c>
      <c r="T10" s="46">
        <v>0</v>
      </c>
      <c r="U10" s="46">
        <v>0</v>
      </c>
      <c r="V10" s="46">
        <v>0</v>
      </c>
    </row>
    <row r="11" spans="1:22" ht="23.25" customHeight="1">
      <c r="A11" s="31" t="s">
        <v>384</v>
      </c>
      <c r="B11" s="31" t="s">
        <v>385</v>
      </c>
      <c r="C11" s="46">
        <v>2000</v>
      </c>
      <c r="D11" s="46">
        <v>0</v>
      </c>
      <c r="E11" s="46">
        <v>0</v>
      </c>
      <c r="F11" s="46">
        <v>0</v>
      </c>
      <c r="G11" s="46">
        <v>1</v>
      </c>
      <c r="H11" s="46">
        <v>100</v>
      </c>
      <c r="I11" s="46">
        <v>0</v>
      </c>
      <c r="J11" s="46">
        <v>0</v>
      </c>
      <c r="K11" s="46">
        <v>1</v>
      </c>
      <c r="L11" s="46">
        <v>10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33">
        <v>0</v>
      </c>
      <c r="T11" s="46">
        <v>0</v>
      </c>
      <c r="U11" s="46">
        <v>0</v>
      </c>
      <c r="V11" s="46">
        <v>0</v>
      </c>
    </row>
    <row r="12" spans="1:22" ht="23.25" customHeight="1">
      <c r="A12" s="31" t="s">
        <v>386</v>
      </c>
      <c r="B12" s="31" t="s">
        <v>387</v>
      </c>
      <c r="C12" s="46">
        <v>280</v>
      </c>
      <c r="D12" s="46">
        <v>1200</v>
      </c>
      <c r="E12" s="46">
        <v>30</v>
      </c>
      <c r="F12" s="46">
        <v>0</v>
      </c>
      <c r="G12" s="46">
        <v>78</v>
      </c>
      <c r="H12" s="46">
        <v>0</v>
      </c>
      <c r="I12" s="46">
        <v>0</v>
      </c>
      <c r="J12" s="46">
        <v>0</v>
      </c>
      <c r="K12" s="46">
        <v>5</v>
      </c>
      <c r="L12" s="46">
        <v>11</v>
      </c>
      <c r="M12" s="46">
        <v>3</v>
      </c>
      <c r="N12" s="46">
        <v>0</v>
      </c>
      <c r="O12" s="46">
        <v>13</v>
      </c>
      <c r="P12" s="46">
        <v>0</v>
      </c>
      <c r="Q12" s="46">
        <v>0</v>
      </c>
      <c r="R12" s="46">
        <v>0</v>
      </c>
      <c r="S12" s="33">
        <v>0</v>
      </c>
      <c r="T12" s="46">
        <v>0</v>
      </c>
      <c r="U12" s="46">
        <v>0</v>
      </c>
      <c r="V12" s="46">
        <v>0</v>
      </c>
    </row>
    <row r="13" spans="1:22" ht="23.25" customHeight="1">
      <c r="A13" s="31" t="s">
        <v>388</v>
      </c>
      <c r="B13" s="31" t="s">
        <v>389</v>
      </c>
      <c r="C13" s="46">
        <v>358611</v>
      </c>
      <c r="D13" s="46">
        <v>0</v>
      </c>
      <c r="E13" s="46">
        <v>0</v>
      </c>
      <c r="F13" s="46">
        <v>0</v>
      </c>
      <c r="G13" s="46">
        <v>0</v>
      </c>
      <c r="H13" s="46">
        <v>35</v>
      </c>
      <c r="I13" s="46">
        <v>0</v>
      </c>
      <c r="J13" s="46">
        <v>0</v>
      </c>
      <c r="K13" s="46">
        <v>0</v>
      </c>
      <c r="L13" s="46">
        <v>5</v>
      </c>
      <c r="M13" s="46">
        <v>2</v>
      </c>
      <c r="N13" s="46">
        <v>0</v>
      </c>
      <c r="O13" s="46">
        <v>9</v>
      </c>
      <c r="P13" s="46">
        <v>0</v>
      </c>
      <c r="Q13" s="46">
        <v>0</v>
      </c>
      <c r="R13" s="46">
        <v>0</v>
      </c>
      <c r="S13" s="33">
        <v>0</v>
      </c>
      <c r="T13" s="46">
        <v>0</v>
      </c>
      <c r="U13" s="46">
        <v>0</v>
      </c>
      <c r="V13" s="46">
        <v>0</v>
      </c>
    </row>
    <row r="14" spans="1:22" ht="23.25" customHeight="1">
      <c r="A14" s="31" t="s">
        <v>390</v>
      </c>
      <c r="B14" s="31" t="s">
        <v>391</v>
      </c>
      <c r="C14" s="46">
        <v>320</v>
      </c>
      <c r="D14" s="46">
        <v>0</v>
      </c>
      <c r="E14" s="46">
        <v>0</v>
      </c>
      <c r="F14" s="46">
        <v>0</v>
      </c>
      <c r="G14" s="46">
        <v>0</v>
      </c>
      <c r="H14" s="46">
        <v>38</v>
      </c>
      <c r="I14" s="46">
        <v>0</v>
      </c>
      <c r="J14" s="46">
        <v>0</v>
      </c>
      <c r="K14" s="46">
        <v>0</v>
      </c>
      <c r="L14" s="46">
        <v>6</v>
      </c>
      <c r="M14" s="46">
        <v>2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33">
        <v>1</v>
      </c>
      <c r="T14" s="46">
        <v>0</v>
      </c>
      <c r="U14" s="46">
        <v>0</v>
      </c>
      <c r="V14" s="46">
        <v>1</v>
      </c>
    </row>
    <row r="15" spans="1:22" ht="23.25" customHeight="1">
      <c r="A15" s="31" t="s">
        <v>392</v>
      </c>
      <c r="B15" s="31" t="s">
        <v>393</v>
      </c>
      <c r="C15" s="46">
        <v>7858</v>
      </c>
      <c r="D15" s="46">
        <v>200</v>
      </c>
      <c r="E15" s="46">
        <v>0</v>
      </c>
      <c r="F15" s="46">
        <v>0</v>
      </c>
      <c r="G15" s="46">
        <v>0</v>
      </c>
      <c r="H15" s="46">
        <v>66</v>
      </c>
      <c r="I15" s="46">
        <v>0</v>
      </c>
      <c r="J15" s="46">
        <v>0</v>
      </c>
      <c r="K15" s="46">
        <v>1</v>
      </c>
      <c r="L15" s="46">
        <v>6</v>
      </c>
      <c r="M15" s="46">
        <v>1</v>
      </c>
      <c r="N15" s="46">
        <v>0</v>
      </c>
      <c r="O15" s="46">
        <v>2</v>
      </c>
      <c r="P15" s="46">
        <v>0</v>
      </c>
      <c r="Q15" s="46">
        <v>0</v>
      </c>
      <c r="R15" s="46">
        <v>0</v>
      </c>
      <c r="S15" s="33">
        <v>0</v>
      </c>
      <c r="T15" s="46">
        <v>0</v>
      </c>
      <c r="U15" s="46">
        <v>0</v>
      </c>
      <c r="V15" s="46">
        <v>0</v>
      </c>
    </row>
    <row r="16" spans="1:22" ht="23.25" customHeight="1">
      <c r="A16" s="31" t="s">
        <v>394</v>
      </c>
      <c r="B16" s="31" t="s">
        <v>395</v>
      </c>
      <c r="C16" s="46">
        <v>7645</v>
      </c>
      <c r="D16" s="46">
        <v>0</v>
      </c>
      <c r="E16" s="46">
        <v>0</v>
      </c>
      <c r="F16" s="46">
        <v>0</v>
      </c>
      <c r="G16" s="46">
        <v>1</v>
      </c>
      <c r="H16" s="46">
        <v>53</v>
      </c>
      <c r="I16" s="46">
        <v>0</v>
      </c>
      <c r="J16" s="46">
        <v>0</v>
      </c>
      <c r="K16" s="46">
        <v>1</v>
      </c>
      <c r="L16" s="46">
        <v>5</v>
      </c>
      <c r="M16" s="46">
        <v>3</v>
      </c>
      <c r="N16" s="46">
        <v>3</v>
      </c>
      <c r="O16" s="46">
        <v>3</v>
      </c>
      <c r="P16" s="46">
        <v>0</v>
      </c>
      <c r="Q16" s="46">
        <v>0</v>
      </c>
      <c r="R16" s="46">
        <v>0</v>
      </c>
      <c r="S16" s="33">
        <v>0</v>
      </c>
      <c r="T16" s="46">
        <v>0</v>
      </c>
      <c r="U16" s="46">
        <v>0</v>
      </c>
      <c r="V16" s="46">
        <v>0</v>
      </c>
    </row>
    <row r="17" spans="1:22" ht="23.25" customHeight="1">
      <c r="A17" s="31" t="s">
        <v>396</v>
      </c>
      <c r="B17" s="31" t="s">
        <v>397</v>
      </c>
      <c r="C17" s="46">
        <v>270</v>
      </c>
      <c r="D17" s="46">
        <v>5052</v>
      </c>
      <c r="E17" s="46">
        <v>0</v>
      </c>
      <c r="F17" s="46">
        <v>0</v>
      </c>
      <c r="G17" s="46">
        <v>0</v>
      </c>
      <c r="H17" s="46">
        <v>58</v>
      </c>
      <c r="I17" s="46">
        <v>0</v>
      </c>
      <c r="J17" s="46">
        <v>0</v>
      </c>
      <c r="K17" s="46">
        <v>1</v>
      </c>
      <c r="L17" s="46">
        <v>3</v>
      </c>
      <c r="M17" s="46">
        <v>1</v>
      </c>
      <c r="N17" s="46">
        <v>0</v>
      </c>
      <c r="O17" s="46">
        <v>3</v>
      </c>
      <c r="P17" s="46">
        <v>0</v>
      </c>
      <c r="Q17" s="46">
        <v>0</v>
      </c>
      <c r="R17" s="46">
        <v>0</v>
      </c>
      <c r="S17" s="33">
        <v>0</v>
      </c>
      <c r="T17" s="46">
        <v>0</v>
      </c>
      <c r="U17" s="46">
        <v>0</v>
      </c>
      <c r="V17" s="46">
        <v>0</v>
      </c>
    </row>
    <row r="18" spans="1:22" ht="23.25" customHeight="1">
      <c r="A18" s="31" t="s">
        <v>398</v>
      </c>
      <c r="B18" s="31" t="s">
        <v>399</v>
      </c>
      <c r="C18" s="46">
        <v>2342</v>
      </c>
      <c r="D18" s="46">
        <v>0</v>
      </c>
      <c r="E18" s="46">
        <v>0</v>
      </c>
      <c r="F18" s="46">
        <v>0</v>
      </c>
      <c r="G18" s="46">
        <v>50</v>
      </c>
      <c r="H18" s="46">
        <v>0</v>
      </c>
      <c r="I18" s="46">
        <v>0</v>
      </c>
      <c r="J18" s="46">
        <v>0</v>
      </c>
      <c r="K18" s="46">
        <v>0</v>
      </c>
      <c r="L18" s="46">
        <v>8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33">
        <v>0</v>
      </c>
      <c r="T18" s="46">
        <v>0</v>
      </c>
      <c r="U18" s="46">
        <v>0</v>
      </c>
      <c r="V18" s="46">
        <v>0</v>
      </c>
    </row>
    <row r="19" spans="1:22" ht="23.25" customHeight="1">
      <c r="A19" s="31" t="s">
        <v>400</v>
      </c>
      <c r="B19" s="31" t="s">
        <v>401</v>
      </c>
      <c r="C19" s="46">
        <v>1650</v>
      </c>
      <c r="D19" s="46">
        <v>6390</v>
      </c>
      <c r="E19" s="46">
        <v>0</v>
      </c>
      <c r="F19" s="46">
        <v>0</v>
      </c>
      <c r="G19" s="46">
        <v>0</v>
      </c>
      <c r="H19" s="46">
        <v>100</v>
      </c>
      <c r="I19" s="46">
        <v>0</v>
      </c>
      <c r="J19" s="46">
        <v>0</v>
      </c>
      <c r="K19" s="46">
        <v>10</v>
      </c>
      <c r="L19" s="46">
        <v>20</v>
      </c>
      <c r="M19" s="46">
        <v>8</v>
      </c>
      <c r="N19" s="46">
        <v>0</v>
      </c>
      <c r="O19" s="46">
        <v>60</v>
      </c>
      <c r="P19" s="46">
        <v>0</v>
      </c>
      <c r="Q19" s="46">
        <v>0</v>
      </c>
      <c r="R19" s="46">
        <v>0</v>
      </c>
      <c r="S19" s="33">
        <v>0</v>
      </c>
      <c r="T19" s="46">
        <v>0</v>
      </c>
      <c r="U19" s="46">
        <v>0</v>
      </c>
      <c r="V19" s="46">
        <v>0</v>
      </c>
    </row>
    <row r="20" spans="1:22" ht="23.25" customHeight="1">
      <c r="A20" s="31" t="s">
        <v>402</v>
      </c>
      <c r="B20" s="31" t="s">
        <v>403</v>
      </c>
      <c r="C20" s="46">
        <v>830</v>
      </c>
      <c r="D20" s="46">
        <v>0</v>
      </c>
      <c r="E20" s="46">
        <v>0</v>
      </c>
      <c r="F20" s="46">
        <v>0</v>
      </c>
      <c r="G20" s="46">
        <v>1</v>
      </c>
      <c r="H20" s="46">
        <v>45</v>
      </c>
      <c r="I20" s="46">
        <v>0</v>
      </c>
      <c r="J20" s="46">
        <v>0</v>
      </c>
      <c r="K20" s="46">
        <v>0</v>
      </c>
      <c r="L20" s="46">
        <v>5</v>
      </c>
      <c r="M20" s="46">
        <v>3</v>
      </c>
      <c r="N20" s="46">
        <v>0</v>
      </c>
      <c r="O20" s="46">
        <v>2</v>
      </c>
      <c r="P20" s="46">
        <v>0</v>
      </c>
      <c r="Q20" s="46">
        <v>0</v>
      </c>
      <c r="R20" s="46">
        <v>0</v>
      </c>
      <c r="S20" s="33">
        <v>0</v>
      </c>
      <c r="T20" s="46">
        <v>0</v>
      </c>
      <c r="U20" s="46">
        <v>0</v>
      </c>
      <c r="V20" s="46">
        <v>0</v>
      </c>
    </row>
    <row r="21" spans="1:22" ht="23.25" customHeight="1">
      <c r="A21" s="31" t="s">
        <v>404</v>
      </c>
      <c r="B21" s="31" t="s">
        <v>405</v>
      </c>
      <c r="C21" s="46">
        <v>2900</v>
      </c>
      <c r="D21" s="46">
        <v>500</v>
      </c>
      <c r="E21" s="46">
        <v>0</v>
      </c>
      <c r="F21" s="46">
        <v>0</v>
      </c>
      <c r="G21" s="46">
        <v>1</v>
      </c>
      <c r="H21" s="46">
        <v>58</v>
      </c>
      <c r="I21" s="46">
        <v>1</v>
      </c>
      <c r="J21" s="46">
        <v>0</v>
      </c>
      <c r="K21" s="46">
        <v>0</v>
      </c>
      <c r="L21" s="46">
        <v>4</v>
      </c>
      <c r="M21" s="46">
        <v>1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33">
        <v>0</v>
      </c>
      <c r="T21" s="46">
        <v>0</v>
      </c>
      <c r="U21" s="46">
        <v>0</v>
      </c>
      <c r="V21" s="46">
        <v>0</v>
      </c>
    </row>
    <row r="22" spans="1:22" ht="23.25" customHeight="1">
      <c r="A22" s="31" t="s">
        <v>406</v>
      </c>
      <c r="B22" s="31" t="s">
        <v>407</v>
      </c>
      <c r="C22" s="46">
        <v>900</v>
      </c>
      <c r="D22" s="46">
        <v>0</v>
      </c>
      <c r="E22" s="46">
        <v>0</v>
      </c>
      <c r="F22" s="46">
        <v>0</v>
      </c>
      <c r="G22" s="46">
        <v>0</v>
      </c>
      <c r="H22" s="46">
        <v>70</v>
      </c>
      <c r="I22" s="46">
        <v>0</v>
      </c>
      <c r="J22" s="46">
        <v>0</v>
      </c>
      <c r="K22" s="46">
        <v>0</v>
      </c>
      <c r="L22" s="46">
        <v>4</v>
      </c>
      <c r="M22" s="46">
        <v>2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33">
        <v>0</v>
      </c>
      <c r="T22" s="46">
        <v>0</v>
      </c>
      <c r="U22" s="46">
        <v>0</v>
      </c>
      <c r="V22" s="46">
        <v>0</v>
      </c>
    </row>
    <row r="23" spans="1:22" ht="23.25" customHeight="1">
      <c r="A23" s="31" t="s">
        <v>408</v>
      </c>
      <c r="B23" s="31" t="s">
        <v>409</v>
      </c>
      <c r="C23" s="46">
        <v>5056</v>
      </c>
      <c r="D23" s="46">
        <v>0</v>
      </c>
      <c r="E23" s="46">
        <v>0</v>
      </c>
      <c r="F23" s="46">
        <v>0</v>
      </c>
      <c r="G23" s="46">
        <v>0</v>
      </c>
      <c r="H23" s="46">
        <v>33</v>
      </c>
      <c r="I23" s="46">
        <v>0</v>
      </c>
      <c r="J23" s="46">
        <v>0</v>
      </c>
      <c r="K23" s="46">
        <v>1</v>
      </c>
      <c r="L23" s="46">
        <v>13</v>
      </c>
      <c r="M23" s="46">
        <v>1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33">
        <v>0</v>
      </c>
      <c r="T23" s="46">
        <v>0</v>
      </c>
      <c r="U23" s="46">
        <v>0</v>
      </c>
      <c r="V23" s="46">
        <v>0</v>
      </c>
    </row>
    <row r="24" spans="1:22" ht="23.25" customHeight="1">
      <c r="A24" s="31" t="s">
        <v>410</v>
      </c>
      <c r="B24" s="31" t="s">
        <v>411</v>
      </c>
      <c r="C24" s="46">
        <v>120</v>
      </c>
      <c r="D24" s="46">
        <v>0</v>
      </c>
      <c r="E24" s="46">
        <v>0</v>
      </c>
      <c r="F24" s="46">
        <v>0</v>
      </c>
      <c r="G24" s="46">
        <v>0</v>
      </c>
      <c r="H24" s="46">
        <v>25</v>
      </c>
      <c r="I24" s="46">
        <v>0</v>
      </c>
      <c r="J24" s="46">
        <v>0</v>
      </c>
      <c r="K24" s="46">
        <v>1</v>
      </c>
      <c r="L24" s="46">
        <v>1</v>
      </c>
      <c r="M24" s="46">
        <v>2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33">
        <v>0</v>
      </c>
      <c r="T24" s="46">
        <v>0</v>
      </c>
      <c r="U24" s="46">
        <v>0</v>
      </c>
      <c r="V24" s="46">
        <v>0</v>
      </c>
    </row>
    <row r="25" spans="1:22" ht="23.25" customHeight="1">
      <c r="A25" s="31" t="s">
        <v>412</v>
      </c>
      <c r="B25" s="31" t="s">
        <v>413</v>
      </c>
      <c r="C25" s="46">
        <v>2406</v>
      </c>
      <c r="D25" s="46">
        <v>0</v>
      </c>
      <c r="E25" s="46">
        <v>0</v>
      </c>
      <c r="F25" s="46">
        <v>0</v>
      </c>
      <c r="G25" s="46">
        <v>0</v>
      </c>
      <c r="H25" s="46">
        <v>70</v>
      </c>
      <c r="I25" s="46">
        <v>0</v>
      </c>
      <c r="J25" s="46">
        <v>0</v>
      </c>
      <c r="K25" s="46">
        <v>0</v>
      </c>
      <c r="L25" s="46">
        <v>10</v>
      </c>
      <c r="M25" s="46">
        <v>0</v>
      </c>
      <c r="N25" s="46">
        <v>0</v>
      </c>
      <c r="O25" s="46">
        <v>6</v>
      </c>
      <c r="P25" s="46">
        <v>0</v>
      </c>
      <c r="Q25" s="46">
        <v>0</v>
      </c>
      <c r="R25" s="46">
        <v>0</v>
      </c>
      <c r="S25" s="33">
        <v>0</v>
      </c>
      <c r="T25" s="46">
        <v>0</v>
      </c>
      <c r="U25" s="46">
        <v>0</v>
      </c>
      <c r="V25" s="46">
        <v>0</v>
      </c>
    </row>
    <row r="26" spans="1:22" ht="23.25" customHeight="1">
      <c r="A26" s="31" t="s">
        <v>414</v>
      </c>
      <c r="B26" s="31" t="s">
        <v>415</v>
      </c>
      <c r="C26" s="46">
        <v>200</v>
      </c>
      <c r="D26" s="46">
        <v>0</v>
      </c>
      <c r="E26" s="46">
        <v>0</v>
      </c>
      <c r="F26" s="46">
        <v>0</v>
      </c>
      <c r="G26" s="46">
        <v>0</v>
      </c>
      <c r="H26" s="46">
        <v>50</v>
      </c>
      <c r="I26" s="46">
        <v>0</v>
      </c>
      <c r="J26" s="46">
        <v>0</v>
      </c>
      <c r="K26" s="46">
        <v>1</v>
      </c>
      <c r="L26" s="46">
        <v>2</v>
      </c>
      <c r="M26" s="46">
        <v>3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33">
        <v>0</v>
      </c>
      <c r="T26" s="46">
        <v>0</v>
      </c>
      <c r="U26" s="46">
        <v>0</v>
      </c>
      <c r="V26" s="46">
        <v>0</v>
      </c>
    </row>
    <row r="27" spans="1:22" ht="23.25" customHeight="1">
      <c r="A27" s="31" t="s">
        <v>416</v>
      </c>
      <c r="B27" s="31" t="s">
        <v>417</v>
      </c>
      <c r="C27" s="46">
        <v>1602</v>
      </c>
      <c r="D27" s="46">
        <v>0</v>
      </c>
      <c r="E27" s="46">
        <v>35</v>
      </c>
      <c r="F27" s="46">
        <v>0</v>
      </c>
      <c r="G27" s="46">
        <v>0</v>
      </c>
      <c r="H27" s="46">
        <v>70</v>
      </c>
      <c r="I27" s="46">
        <v>0</v>
      </c>
      <c r="J27" s="46">
        <v>0</v>
      </c>
      <c r="K27" s="46">
        <v>0</v>
      </c>
      <c r="L27" s="46">
        <v>11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33">
        <v>0</v>
      </c>
      <c r="T27" s="46">
        <v>0</v>
      </c>
      <c r="U27" s="46">
        <v>0</v>
      </c>
      <c r="V27" s="46">
        <v>0</v>
      </c>
    </row>
    <row r="28" spans="1:22" ht="23.25" customHeight="1">
      <c r="A28" s="31" t="s">
        <v>418</v>
      </c>
      <c r="B28" s="31" t="s">
        <v>419</v>
      </c>
      <c r="C28" s="46">
        <v>1983</v>
      </c>
      <c r="D28" s="46">
        <v>0</v>
      </c>
      <c r="E28" s="46">
        <v>0</v>
      </c>
      <c r="F28" s="46">
        <v>0</v>
      </c>
      <c r="G28" s="46">
        <v>0</v>
      </c>
      <c r="H28" s="46">
        <v>455</v>
      </c>
      <c r="I28" s="46">
        <v>0</v>
      </c>
      <c r="J28" s="46">
        <v>0</v>
      </c>
      <c r="K28" s="46">
        <v>15</v>
      </c>
      <c r="L28" s="46">
        <v>20</v>
      </c>
      <c r="M28" s="46">
        <v>2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33">
        <v>1</v>
      </c>
      <c r="T28" s="46">
        <v>1</v>
      </c>
      <c r="U28" s="46">
        <v>0</v>
      </c>
      <c r="V28" s="46">
        <v>0</v>
      </c>
    </row>
    <row r="29" spans="1:22" ht="23.25" customHeight="1">
      <c r="A29" s="31" t="s">
        <v>420</v>
      </c>
      <c r="B29" s="31" t="s">
        <v>421</v>
      </c>
      <c r="C29" s="46">
        <v>340</v>
      </c>
      <c r="D29" s="46">
        <v>0</v>
      </c>
      <c r="E29" s="46">
        <v>0</v>
      </c>
      <c r="F29" s="46">
        <v>0</v>
      </c>
      <c r="G29" s="46">
        <v>0</v>
      </c>
      <c r="H29" s="46">
        <v>142</v>
      </c>
      <c r="I29" s="46">
        <v>0</v>
      </c>
      <c r="J29" s="46">
        <v>0</v>
      </c>
      <c r="K29" s="46">
        <v>0</v>
      </c>
      <c r="L29" s="46">
        <v>13</v>
      </c>
      <c r="M29" s="46">
        <v>2</v>
      </c>
      <c r="N29" s="46">
        <v>0</v>
      </c>
      <c r="O29" s="46">
        <v>20</v>
      </c>
      <c r="P29" s="46">
        <v>0</v>
      </c>
      <c r="Q29" s="46">
        <v>0</v>
      </c>
      <c r="R29" s="46">
        <v>0</v>
      </c>
      <c r="S29" s="33">
        <v>0</v>
      </c>
      <c r="T29" s="46">
        <v>0</v>
      </c>
      <c r="U29" s="46">
        <v>0</v>
      </c>
      <c r="V29" s="46">
        <v>0</v>
      </c>
    </row>
    <row r="30" spans="1:22" ht="23.25" customHeight="1">
      <c r="A30" s="31" t="s">
        <v>422</v>
      </c>
      <c r="B30" s="31" t="s">
        <v>423</v>
      </c>
      <c r="C30" s="46">
        <v>11377</v>
      </c>
      <c r="D30" s="46">
        <v>2200</v>
      </c>
      <c r="E30" s="46">
        <v>0</v>
      </c>
      <c r="F30" s="46">
        <v>0</v>
      </c>
      <c r="G30" s="46">
        <v>0</v>
      </c>
      <c r="H30" s="46">
        <v>71</v>
      </c>
      <c r="I30" s="46">
        <v>1</v>
      </c>
      <c r="J30" s="46">
        <v>0</v>
      </c>
      <c r="K30" s="46">
        <v>3</v>
      </c>
      <c r="L30" s="46">
        <v>10</v>
      </c>
      <c r="M30" s="46">
        <v>2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33">
        <v>0</v>
      </c>
      <c r="T30" s="46">
        <v>0</v>
      </c>
      <c r="U30" s="46">
        <v>0</v>
      </c>
      <c r="V30" s="46">
        <v>0</v>
      </c>
    </row>
    <row r="31" spans="1:22" ht="23.25" customHeight="1">
      <c r="A31" s="31" t="s">
        <v>424</v>
      </c>
      <c r="B31" s="31" t="s">
        <v>425</v>
      </c>
      <c r="C31" s="46">
        <v>80</v>
      </c>
      <c r="D31" s="46">
        <v>0</v>
      </c>
      <c r="E31" s="46">
        <v>0</v>
      </c>
      <c r="F31" s="46">
        <v>0</v>
      </c>
      <c r="G31" s="46">
        <v>0</v>
      </c>
      <c r="H31" s="46">
        <v>70</v>
      </c>
      <c r="I31" s="46">
        <v>0</v>
      </c>
      <c r="J31" s="46">
        <v>0</v>
      </c>
      <c r="K31" s="46">
        <v>0</v>
      </c>
      <c r="L31" s="46">
        <v>4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33">
        <v>0</v>
      </c>
      <c r="T31" s="46">
        <v>0</v>
      </c>
      <c r="U31" s="46">
        <v>0</v>
      </c>
      <c r="V31" s="46">
        <v>0</v>
      </c>
    </row>
    <row r="32" spans="1:22" ht="23.25" customHeight="1">
      <c r="A32" s="31" t="s">
        <v>426</v>
      </c>
      <c r="B32" s="31" t="s">
        <v>427</v>
      </c>
      <c r="C32" s="46">
        <v>6000</v>
      </c>
      <c r="D32" s="46">
        <v>0</v>
      </c>
      <c r="E32" s="46">
        <v>0</v>
      </c>
      <c r="F32" s="46">
        <v>0</v>
      </c>
      <c r="G32" s="46">
        <v>0</v>
      </c>
      <c r="H32" s="46">
        <v>100</v>
      </c>
      <c r="I32" s="46">
        <v>0</v>
      </c>
      <c r="J32" s="46">
        <v>0</v>
      </c>
      <c r="K32" s="46">
        <v>0</v>
      </c>
      <c r="L32" s="46">
        <v>9</v>
      </c>
      <c r="M32" s="46">
        <v>1</v>
      </c>
      <c r="N32" s="46">
        <v>0</v>
      </c>
      <c r="O32" s="46">
        <v>15</v>
      </c>
      <c r="P32" s="46">
        <v>0</v>
      </c>
      <c r="Q32" s="46">
        <v>0</v>
      </c>
      <c r="R32" s="46">
        <v>0</v>
      </c>
      <c r="S32" s="33">
        <v>0</v>
      </c>
      <c r="T32" s="46">
        <v>0</v>
      </c>
      <c r="U32" s="46">
        <v>0</v>
      </c>
      <c r="V32" s="46">
        <v>0</v>
      </c>
    </row>
    <row r="33" spans="1:22" ht="23.25" customHeight="1">
      <c r="A33" s="31" t="s">
        <v>428</v>
      </c>
      <c r="B33" s="31" t="s">
        <v>429</v>
      </c>
      <c r="C33" s="46">
        <v>10917</v>
      </c>
      <c r="D33" s="46">
        <v>492</v>
      </c>
      <c r="E33" s="46">
        <v>0</v>
      </c>
      <c r="F33" s="46">
        <v>0</v>
      </c>
      <c r="G33" s="46">
        <v>0</v>
      </c>
      <c r="H33" s="46">
        <v>50</v>
      </c>
      <c r="I33" s="46">
        <v>0</v>
      </c>
      <c r="J33" s="46">
        <v>0</v>
      </c>
      <c r="K33" s="46">
        <v>0</v>
      </c>
      <c r="L33" s="46">
        <v>2</v>
      </c>
      <c r="M33" s="46">
        <v>1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33">
        <v>0</v>
      </c>
      <c r="T33" s="46">
        <v>0</v>
      </c>
      <c r="U33" s="46">
        <v>0</v>
      </c>
      <c r="V33" s="46">
        <v>0</v>
      </c>
    </row>
    <row r="34" spans="1:22" ht="23.25" customHeight="1">
      <c r="A34" s="31" t="s">
        <v>430</v>
      </c>
      <c r="B34" s="31" t="s">
        <v>431</v>
      </c>
      <c r="C34" s="46">
        <v>3084</v>
      </c>
      <c r="D34" s="46">
        <v>250</v>
      </c>
      <c r="E34" s="46">
        <v>0</v>
      </c>
      <c r="F34" s="46">
        <v>0</v>
      </c>
      <c r="G34" s="46">
        <v>51</v>
      </c>
      <c r="H34" s="46">
        <v>73</v>
      </c>
      <c r="I34" s="46">
        <v>0</v>
      </c>
      <c r="J34" s="46">
        <v>0</v>
      </c>
      <c r="K34" s="46">
        <v>1</v>
      </c>
      <c r="L34" s="46">
        <v>12</v>
      </c>
      <c r="M34" s="46">
        <v>1</v>
      </c>
      <c r="N34" s="46">
        <v>0</v>
      </c>
      <c r="O34" s="46">
        <v>35000</v>
      </c>
      <c r="P34" s="46">
        <v>0</v>
      </c>
      <c r="Q34" s="46">
        <v>0</v>
      </c>
      <c r="R34" s="46">
        <v>0</v>
      </c>
      <c r="S34" s="33">
        <v>0</v>
      </c>
      <c r="T34" s="46">
        <v>0</v>
      </c>
      <c r="U34" s="46">
        <v>0</v>
      </c>
      <c r="V34" s="46">
        <v>0</v>
      </c>
    </row>
    <row r="35" spans="1:22" ht="23.25" customHeight="1">
      <c r="A35" s="31" t="s">
        <v>432</v>
      </c>
      <c r="B35" s="31" t="s">
        <v>433</v>
      </c>
      <c r="C35" s="46">
        <v>5660</v>
      </c>
      <c r="D35" s="46">
        <v>0</v>
      </c>
      <c r="E35" s="46">
        <v>0</v>
      </c>
      <c r="F35" s="46">
        <v>0</v>
      </c>
      <c r="G35" s="46">
        <v>0</v>
      </c>
      <c r="H35" s="46">
        <v>70</v>
      </c>
      <c r="I35" s="46">
        <v>0</v>
      </c>
      <c r="J35" s="46">
        <v>0</v>
      </c>
      <c r="K35" s="46">
        <v>1</v>
      </c>
      <c r="L35" s="46">
        <v>6</v>
      </c>
      <c r="M35" s="46">
        <v>5</v>
      </c>
      <c r="N35" s="46">
        <v>0</v>
      </c>
      <c r="O35" s="46">
        <v>9</v>
      </c>
      <c r="P35" s="46">
        <v>0</v>
      </c>
      <c r="Q35" s="46">
        <v>0</v>
      </c>
      <c r="R35" s="46">
        <v>0</v>
      </c>
      <c r="S35" s="33">
        <v>0</v>
      </c>
      <c r="T35" s="46">
        <v>0</v>
      </c>
      <c r="U35" s="46">
        <v>0</v>
      </c>
      <c r="V35" s="46">
        <v>0</v>
      </c>
    </row>
    <row r="36" spans="1:22" ht="23.25" customHeight="1">
      <c r="A36" s="31" t="s">
        <v>434</v>
      </c>
      <c r="B36" s="31" t="s">
        <v>435</v>
      </c>
      <c r="C36" s="46">
        <v>8364</v>
      </c>
      <c r="D36" s="46">
        <v>0</v>
      </c>
      <c r="E36" s="46">
        <v>0</v>
      </c>
      <c r="F36" s="46">
        <v>0</v>
      </c>
      <c r="G36" s="46">
        <v>0</v>
      </c>
      <c r="H36" s="46">
        <v>120</v>
      </c>
      <c r="I36" s="46">
        <v>0</v>
      </c>
      <c r="J36" s="46">
        <v>0</v>
      </c>
      <c r="K36" s="46">
        <v>0</v>
      </c>
      <c r="L36" s="46">
        <v>7</v>
      </c>
      <c r="M36" s="46">
        <v>0</v>
      </c>
      <c r="N36" s="46">
        <v>0</v>
      </c>
      <c r="O36" s="46">
        <v>1</v>
      </c>
      <c r="P36" s="46">
        <v>0</v>
      </c>
      <c r="Q36" s="46">
        <v>0</v>
      </c>
      <c r="R36" s="46">
        <v>0</v>
      </c>
      <c r="S36" s="33">
        <v>0</v>
      </c>
      <c r="T36" s="46">
        <v>0</v>
      </c>
      <c r="U36" s="46">
        <v>0</v>
      </c>
      <c r="V36" s="46">
        <v>0</v>
      </c>
    </row>
    <row r="37" spans="1:22" ht="23.25" customHeight="1">
      <c r="A37" s="31" t="s">
        <v>436</v>
      </c>
      <c r="B37" s="31" t="s">
        <v>437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420</v>
      </c>
      <c r="I37" s="46">
        <v>0</v>
      </c>
      <c r="J37" s="46">
        <v>0</v>
      </c>
      <c r="K37" s="46">
        <v>6</v>
      </c>
      <c r="L37" s="46">
        <v>6</v>
      </c>
      <c r="M37" s="46">
        <v>3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33">
        <v>1</v>
      </c>
      <c r="T37" s="46">
        <v>1</v>
      </c>
      <c r="U37" s="46">
        <v>0</v>
      </c>
      <c r="V37" s="46">
        <v>0</v>
      </c>
    </row>
    <row r="38" spans="1:22" ht="23.25" customHeight="1">
      <c r="A38" s="31" t="s">
        <v>438</v>
      </c>
      <c r="B38" s="31" t="s">
        <v>439</v>
      </c>
      <c r="C38" s="46">
        <v>420</v>
      </c>
      <c r="D38" s="46">
        <v>0</v>
      </c>
      <c r="E38" s="46">
        <v>0</v>
      </c>
      <c r="F38" s="46">
        <v>0</v>
      </c>
      <c r="G38" s="46">
        <v>1</v>
      </c>
      <c r="H38" s="46">
        <v>33</v>
      </c>
      <c r="I38" s="46">
        <v>0</v>
      </c>
      <c r="J38" s="46">
        <v>0</v>
      </c>
      <c r="K38" s="46">
        <v>0</v>
      </c>
      <c r="L38" s="46">
        <v>1</v>
      </c>
      <c r="M38" s="46">
        <v>2</v>
      </c>
      <c r="N38" s="46">
        <v>0</v>
      </c>
      <c r="O38" s="46">
        <v>27</v>
      </c>
      <c r="P38" s="46">
        <v>0</v>
      </c>
      <c r="Q38" s="46">
        <v>0</v>
      </c>
      <c r="R38" s="46">
        <v>0</v>
      </c>
      <c r="S38" s="33">
        <v>0</v>
      </c>
      <c r="T38" s="46">
        <v>0</v>
      </c>
      <c r="U38" s="46">
        <v>0</v>
      </c>
      <c r="V38" s="46">
        <v>0</v>
      </c>
    </row>
    <row r="39" spans="1:22" ht="23.25" customHeight="1">
      <c r="A39" s="31" t="s">
        <v>440</v>
      </c>
      <c r="B39" s="31" t="s">
        <v>441</v>
      </c>
      <c r="C39" s="46">
        <v>20000</v>
      </c>
      <c r="D39" s="46">
        <v>0</v>
      </c>
      <c r="E39" s="46">
        <v>200</v>
      </c>
      <c r="F39" s="46">
        <v>0</v>
      </c>
      <c r="G39" s="46">
        <v>0</v>
      </c>
      <c r="H39" s="46">
        <v>200</v>
      </c>
      <c r="I39" s="46">
        <v>0</v>
      </c>
      <c r="J39" s="46">
        <v>0</v>
      </c>
      <c r="K39" s="46">
        <v>0</v>
      </c>
      <c r="L39" s="46">
        <v>15</v>
      </c>
      <c r="M39" s="46">
        <v>5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33">
        <v>0</v>
      </c>
      <c r="T39" s="46">
        <v>0</v>
      </c>
      <c r="U39" s="46">
        <v>0</v>
      </c>
      <c r="V39" s="46">
        <v>0</v>
      </c>
    </row>
    <row r="40" spans="1:22" ht="23.25" customHeight="1">
      <c r="A40" s="31" t="s">
        <v>442</v>
      </c>
      <c r="B40" s="31" t="s">
        <v>443</v>
      </c>
      <c r="C40" s="46">
        <v>2065</v>
      </c>
      <c r="D40" s="46">
        <v>5688</v>
      </c>
      <c r="E40" s="46">
        <v>0</v>
      </c>
      <c r="F40" s="46">
        <v>30</v>
      </c>
      <c r="G40" s="46">
        <v>126</v>
      </c>
      <c r="H40" s="46">
        <v>126</v>
      </c>
      <c r="I40" s="46">
        <v>0</v>
      </c>
      <c r="J40" s="46">
        <v>0</v>
      </c>
      <c r="K40" s="46">
        <v>1</v>
      </c>
      <c r="L40" s="46">
        <v>10</v>
      </c>
      <c r="M40" s="46">
        <v>2</v>
      </c>
      <c r="N40" s="46">
        <v>0</v>
      </c>
      <c r="O40" s="46">
        <v>28</v>
      </c>
      <c r="P40" s="46">
        <v>0</v>
      </c>
      <c r="Q40" s="46">
        <v>0</v>
      </c>
      <c r="R40" s="46">
        <v>0</v>
      </c>
      <c r="S40" s="33">
        <v>0</v>
      </c>
      <c r="T40" s="46">
        <v>0</v>
      </c>
      <c r="U40" s="46">
        <v>0</v>
      </c>
      <c r="V40" s="46">
        <v>0</v>
      </c>
    </row>
  </sheetData>
  <sheetProtection formatCells="0" formatColumns="0" formatRows="0"/>
  <mergeCells count="22">
    <mergeCell ref="J5:J6"/>
    <mergeCell ref="A4:A6"/>
    <mergeCell ref="B4:B6"/>
    <mergeCell ref="C4:F4"/>
    <mergeCell ref="G4:I4"/>
    <mergeCell ref="I5:I6"/>
    <mergeCell ref="V5:V6"/>
    <mergeCell ref="A2:V2"/>
    <mergeCell ref="K5:K6"/>
    <mergeCell ref="L5:L6"/>
    <mergeCell ref="M5:M6"/>
    <mergeCell ref="S5:S6"/>
    <mergeCell ref="J4:M4"/>
    <mergeCell ref="C5:D5"/>
    <mergeCell ref="N4:R4"/>
    <mergeCell ref="S4:V4"/>
    <mergeCell ref="T5:T6"/>
    <mergeCell ref="U5:U6"/>
    <mergeCell ref="E5:E6"/>
    <mergeCell ref="F5:F6"/>
    <mergeCell ref="G5:G6"/>
    <mergeCell ref="H5:H6"/>
  </mergeCells>
  <phoneticPr fontId="1" type="noConversion"/>
  <pageMargins left="0.75" right="0.75" top="1" bottom="1" header="0.5" footer="0.5"/>
  <pageSetup paperSize="9" scale="70" orientation="landscape" horizontalDpi="2400" verticalDpi="24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B18"/>
  <sheetViews>
    <sheetView showGridLines="0" showZeros="0" workbookViewId="0"/>
  </sheetViews>
  <sheetFormatPr defaultRowHeight="14.25"/>
  <cols>
    <col min="1" max="1" width="11.375" customWidth="1"/>
    <col min="2" max="2" width="15.5" customWidth="1"/>
    <col min="3" max="3" width="7.75" customWidth="1"/>
    <col min="4" max="19" width="5.75" customWidth="1"/>
    <col min="20" max="24" width="7" customWidth="1"/>
    <col min="25" max="25" width="8.625" customWidth="1"/>
    <col min="26" max="26" width="8.375" customWidth="1"/>
    <col min="27" max="28" width="7" customWidth="1"/>
  </cols>
  <sheetData>
    <row r="1" spans="1:28" ht="14.25" customHeight="1"/>
    <row r="2" spans="1:28" ht="37.5" customHeight="1">
      <c r="A2" s="52" t="s">
        <v>326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4.25" customHeight="1"/>
    <row r="4" spans="1:28" ht="21.75" customHeight="1">
      <c r="A4" s="70" t="s">
        <v>68</v>
      </c>
      <c r="B4" s="70" t="s">
        <v>305</v>
      </c>
      <c r="C4" s="49" t="s">
        <v>306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0"/>
      <c r="T4" s="49" t="s">
        <v>307</v>
      </c>
      <c r="U4" s="51"/>
      <c r="V4" s="51"/>
      <c r="W4" s="51"/>
      <c r="X4" s="51"/>
      <c r="Y4" s="51"/>
      <c r="Z4" s="51"/>
      <c r="AA4" s="50"/>
      <c r="AB4" s="70" t="s">
        <v>308</v>
      </c>
    </row>
    <row r="5" spans="1:28" ht="33" customHeight="1">
      <c r="A5" s="72"/>
      <c r="B5" s="72"/>
      <c r="C5" s="70" t="s">
        <v>27</v>
      </c>
      <c r="D5" s="81" t="s">
        <v>309</v>
      </c>
      <c r="E5" s="82"/>
      <c r="F5" s="81" t="s">
        <v>310</v>
      </c>
      <c r="G5" s="82"/>
      <c r="H5" s="81" t="s">
        <v>311</v>
      </c>
      <c r="I5" s="82"/>
      <c r="J5" s="49" t="s">
        <v>312</v>
      </c>
      <c r="K5" s="51"/>
      <c r="L5" s="51"/>
      <c r="M5" s="50"/>
      <c r="N5" s="49" t="s">
        <v>304</v>
      </c>
      <c r="O5" s="51"/>
      <c r="P5" s="51"/>
      <c r="Q5" s="50"/>
      <c r="R5" s="81" t="s">
        <v>313</v>
      </c>
      <c r="S5" s="82"/>
      <c r="T5" s="70" t="s">
        <v>314</v>
      </c>
      <c r="U5" s="70" t="s">
        <v>310</v>
      </c>
      <c r="V5" s="70" t="s">
        <v>311</v>
      </c>
      <c r="W5" s="49" t="s">
        <v>312</v>
      </c>
      <c r="X5" s="50"/>
      <c r="Y5" s="49" t="s">
        <v>304</v>
      </c>
      <c r="Z5" s="50"/>
      <c r="AA5" s="70" t="s">
        <v>315</v>
      </c>
      <c r="AB5" s="72"/>
    </row>
    <row r="6" spans="1:28" ht="66" customHeight="1">
      <c r="A6" s="72"/>
      <c r="B6" s="72"/>
      <c r="C6" s="71"/>
      <c r="D6" s="83"/>
      <c r="E6" s="84"/>
      <c r="F6" s="83"/>
      <c r="G6" s="84"/>
      <c r="H6" s="83"/>
      <c r="I6" s="84"/>
      <c r="J6" s="49" t="s">
        <v>316</v>
      </c>
      <c r="K6" s="50"/>
      <c r="L6" s="49" t="s">
        <v>317</v>
      </c>
      <c r="M6" s="50"/>
      <c r="N6" s="49" t="s">
        <v>318</v>
      </c>
      <c r="O6" s="50"/>
      <c r="P6" s="49" t="s">
        <v>319</v>
      </c>
      <c r="Q6" s="50"/>
      <c r="R6" s="83"/>
      <c r="S6" s="84"/>
      <c r="T6" s="71"/>
      <c r="U6" s="71"/>
      <c r="V6" s="71"/>
      <c r="W6" s="14" t="s">
        <v>316</v>
      </c>
      <c r="X6" s="14" t="s">
        <v>317</v>
      </c>
      <c r="Y6" s="14" t="s">
        <v>320</v>
      </c>
      <c r="Z6" s="14" t="s">
        <v>321</v>
      </c>
      <c r="AA6" s="71"/>
      <c r="AB6" s="72"/>
    </row>
    <row r="7" spans="1:28" ht="24" customHeight="1">
      <c r="A7" s="71"/>
      <c r="B7" s="71"/>
      <c r="C7" s="14" t="s">
        <v>322</v>
      </c>
      <c r="D7" s="14" t="s">
        <v>323</v>
      </c>
      <c r="E7" s="14" t="s">
        <v>322</v>
      </c>
      <c r="F7" s="14" t="s">
        <v>323</v>
      </c>
      <c r="G7" s="14" t="s">
        <v>322</v>
      </c>
      <c r="H7" s="14" t="s">
        <v>324</v>
      </c>
      <c r="I7" s="14" t="s">
        <v>322</v>
      </c>
      <c r="J7" s="14" t="s">
        <v>325</v>
      </c>
      <c r="K7" s="14" t="s">
        <v>322</v>
      </c>
      <c r="L7" s="14" t="s">
        <v>113</v>
      </c>
      <c r="M7" s="14" t="s">
        <v>322</v>
      </c>
      <c r="N7" s="14" t="s">
        <v>113</v>
      </c>
      <c r="O7" s="14" t="s">
        <v>322</v>
      </c>
      <c r="P7" s="14" t="s">
        <v>113</v>
      </c>
      <c r="Q7" s="14" t="s">
        <v>322</v>
      </c>
      <c r="R7" s="14" t="s">
        <v>113</v>
      </c>
      <c r="S7" s="14" t="s">
        <v>322</v>
      </c>
      <c r="T7" s="14" t="s">
        <v>323</v>
      </c>
      <c r="U7" s="14" t="s">
        <v>323</v>
      </c>
      <c r="V7" s="14" t="s">
        <v>324</v>
      </c>
      <c r="W7" s="14" t="s">
        <v>113</v>
      </c>
      <c r="X7" s="14" t="s">
        <v>113</v>
      </c>
      <c r="Y7" s="14" t="s">
        <v>113</v>
      </c>
      <c r="Z7" s="14" t="s">
        <v>113</v>
      </c>
      <c r="AA7" s="14" t="s">
        <v>113</v>
      </c>
      <c r="AB7" s="71"/>
    </row>
    <row r="8" spans="1:28" ht="14.25" customHeight="1">
      <c r="A8" s="14" t="s">
        <v>35</v>
      </c>
      <c r="B8" s="14" t="s">
        <v>35</v>
      </c>
      <c r="C8" s="14">
        <v>1</v>
      </c>
      <c r="D8" s="14">
        <v>2</v>
      </c>
      <c r="E8" s="14">
        <v>3</v>
      </c>
      <c r="F8" s="14">
        <v>4</v>
      </c>
      <c r="G8" s="14">
        <v>5</v>
      </c>
      <c r="H8" s="14">
        <v>6</v>
      </c>
      <c r="I8" s="14">
        <v>7</v>
      </c>
      <c r="J8" s="14">
        <v>8</v>
      </c>
      <c r="K8" s="14">
        <v>9</v>
      </c>
      <c r="L8" s="14">
        <v>10</v>
      </c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4">
        <v>16</v>
      </c>
      <c r="S8" s="14">
        <v>17</v>
      </c>
      <c r="T8" s="14">
        <v>18</v>
      </c>
      <c r="U8" s="14">
        <v>19</v>
      </c>
      <c r="V8" s="14">
        <v>20</v>
      </c>
      <c r="W8" s="14">
        <v>21</v>
      </c>
      <c r="X8" s="14">
        <v>22</v>
      </c>
      <c r="Y8" s="14">
        <v>23</v>
      </c>
      <c r="Z8" s="14">
        <v>24</v>
      </c>
      <c r="AA8" s="14">
        <v>25</v>
      </c>
      <c r="AB8" s="14">
        <v>26</v>
      </c>
    </row>
    <row r="9" spans="1:28" s="22" customFormat="1" ht="23.25" customHeight="1">
      <c r="A9" s="31"/>
      <c r="B9" s="31" t="s">
        <v>369</v>
      </c>
      <c r="C9" s="33">
        <f t="shared" ref="C9:Z9" si="0">SUM(C10:C18)</f>
        <v>2874300</v>
      </c>
      <c r="D9" s="33">
        <f t="shared" si="0"/>
        <v>4000</v>
      </c>
      <c r="E9" s="33">
        <f t="shared" si="0"/>
        <v>710000</v>
      </c>
      <c r="F9" s="33">
        <f t="shared" si="0"/>
        <v>8000</v>
      </c>
      <c r="G9" s="33">
        <f t="shared" si="0"/>
        <v>900000</v>
      </c>
      <c r="H9" s="46">
        <f t="shared" si="0"/>
        <v>0</v>
      </c>
      <c r="I9" s="33">
        <f t="shared" si="0"/>
        <v>0</v>
      </c>
      <c r="J9" s="46">
        <f t="shared" si="0"/>
        <v>87</v>
      </c>
      <c r="K9" s="33">
        <f t="shared" si="0"/>
        <v>983500</v>
      </c>
      <c r="L9" s="46">
        <f t="shared" si="0"/>
        <v>73</v>
      </c>
      <c r="M9" s="33">
        <f t="shared" si="0"/>
        <v>220800</v>
      </c>
      <c r="N9" s="46">
        <f t="shared" si="0"/>
        <v>0</v>
      </c>
      <c r="O9" s="33">
        <f t="shared" si="0"/>
        <v>0</v>
      </c>
      <c r="P9" s="46">
        <f t="shared" si="0"/>
        <v>0</v>
      </c>
      <c r="Q9" s="33">
        <f t="shared" si="0"/>
        <v>0</v>
      </c>
      <c r="R9" s="46">
        <f t="shared" si="0"/>
        <v>1</v>
      </c>
      <c r="S9" s="33">
        <f t="shared" si="0"/>
        <v>60000</v>
      </c>
      <c r="T9" s="33">
        <f t="shared" si="0"/>
        <v>1686991</v>
      </c>
      <c r="U9" s="33">
        <f t="shared" si="0"/>
        <v>0</v>
      </c>
      <c r="V9" s="46">
        <f t="shared" si="0"/>
        <v>0</v>
      </c>
      <c r="W9" s="46">
        <f t="shared" si="0"/>
        <v>1812510</v>
      </c>
      <c r="X9" s="46">
        <f t="shared" si="0"/>
        <v>1015699</v>
      </c>
      <c r="Y9" s="46">
        <f t="shared" si="0"/>
        <v>0</v>
      </c>
      <c r="Z9" s="46">
        <f t="shared" si="0"/>
        <v>0</v>
      </c>
      <c r="AA9" s="31"/>
      <c r="AB9" s="31"/>
    </row>
    <row r="10" spans="1:28" ht="23.25" customHeight="1">
      <c r="A10" s="31" t="s">
        <v>378</v>
      </c>
      <c r="B10" s="31"/>
      <c r="C10" s="33">
        <v>44800</v>
      </c>
      <c r="D10" s="33">
        <v>0</v>
      </c>
      <c r="E10" s="33">
        <v>0</v>
      </c>
      <c r="F10" s="33">
        <v>0</v>
      </c>
      <c r="G10" s="33">
        <v>0</v>
      </c>
      <c r="H10" s="46">
        <v>0</v>
      </c>
      <c r="I10" s="33">
        <v>0</v>
      </c>
      <c r="J10" s="46">
        <v>10</v>
      </c>
      <c r="K10" s="33">
        <v>24000</v>
      </c>
      <c r="L10" s="46">
        <v>16</v>
      </c>
      <c r="M10" s="33">
        <v>20800</v>
      </c>
      <c r="N10" s="46">
        <v>0</v>
      </c>
      <c r="O10" s="33">
        <v>0</v>
      </c>
      <c r="P10" s="46">
        <v>0</v>
      </c>
      <c r="Q10" s="33">
        <v>0</v>
      </c>
      <c r="R10" s="46">
        <v>0</v>
      </c>
      <c r="S10" s="33">
        <v>0</v>
      </c>
      <c r="T10" s="33">
        <v>0</v>
      </c>
      <c r="U10" s="33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31"/>
      <c r="AB10" s="31"/>
    </row>
    <row r="11" spans="1:28" ht="23.25" customHeight="1">
      <c r="A11" s="31" t="s">
        <v>380</v>
      </c>
      <c r="B11" s="31"/>
      <c r="C11" s="33">
        <v>550000</v>
      </c>
      <c r="D11" s="33">
        <v>0</v>
      </c>
      <c r="E11" s="33">
        <v>0</v>
      </c>
      <c r="F11" s="33">
        <v>0</v>
      </c>
      <c r="G11" s="33">
        <v>0</v>
      </c>
      <c r="H11" s="46">
        <v>0</v>
      </c>
      <c r="I11" s="33">
        <v>0</v>
      </c>
      <c r="J11" s="46">
        <v>9</v>
      </c>
      <c r="K11" s="33">
        <v>350000</v>
      </c>
      <c r="L11" s="46">
        <v>57</v>
      </c>
      <c r="M11" s="33">
        <v>200000</v>
      </c>
      <c r="N11" s="46">
        <v>0</v>
      </c>
      <c r="O11" s="33">
        <v>0</v>
      </c>
      <c r="P11" s="46">
        <v>0</v>
      </c>
      <c r="Q11" s="33">
        <v>0</v>
      </c>
      <c r="R11" s="46">
        <v>0</v>
      </c>
      <c r="S11" s="33">
        <v>0</v>
      </c>
      <c r="T11" s="33">
        <v>1686991</v>
      </c>
      <c r="U11" s="33">
        <v>0</v>
      </c>
      <c r="V11" s="46">
        <v>0</v>
      </c>
      <c r="W11" s="46">
        <v>1812435</v>
      </c>
      <c r="X11" s="46">
        <v>1015664</v>
      </c>
      <c r="Y11" s="46">
        <v>0</v>
      </c>
      <c r="Z11" s="46">
        <v>0</v>
      </c>
      <c r="AA11" s="31"/>
      <c r="AB11" s="31"/>
    </row>
    <row r="12" spans="1:28" ht="23.25" customHeight="1">
      <c r="A12" s="31" t="s">
        <v>384</v>
      </c>
      <c r="B12" s="31"/>
      <c r="C12" s="33">
        <v>635000</v>
      </c>
      <c r="D12" s="33">
        <v>0</v>
      </c>
      <c r="E12" s="33">
        <v>310000</v>
      </c>
      <c r="F12" s="33">
        <v>0</v>
      </c>
      <c r="G12" s="33">
        <v>0</v>
      </c>
      <c r="H12" s="46">
        <v>0</v>
      </c>
      <c r="I12" s="33">
        <v>0</v>
      </c>
      <c r="J12" s="46">
        <v>13</v>
      </c>
      <c r="K12" s="33">
        <v>325000</v>
      </c>
      <c r="L12" s="46">
        <v>0</v>
      </c>
      <c r="M12" s="33">
        <v>0</v>
      </c>
      <c r="N12" s="46">
        <v>0</v>
      </c>
      <c r="O12" s="33">
        <v>0</v>
      </c>
      <c r="P12" s="46">
        <v>0</v>
      </c>
      <c r="Q12" s="33">
        <v>0</v>
      </c>
      <c r="R12" s="46">
        <v>0</v>
      </c>
      <c r="S12" s="33">
        <v>0</v>
      </c>
      <c r="T12" s="33">
        <v>0</v>
      </c>
      <c r="U12" s="33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31"/>
      <c r="AB12" s="31"/>
    </row>
    <row r="13" spans="1:28" ht="23.25" customHeight="1">
      <c r="A13" s="31" t="s">
        <v>386</v>
      </c>
      <c r="B13" s="31"/>
      <c r="C13" s="33">
        <v>500000</v>
      </c>
      <c r="D13" s="33">
        <v>0</v>
      </c>
      <c r="E13" s="33">
        <v>0</v>
      </c>
      <c r="F13" s="33">
        <v>4000</v>
      </c>
      <c r="G13" s="33">
        <v>500000</v>
      </c>
      <c r="H13" s="46">
        <v>0</v>
      </c>
      <c r="I13" s="33">
        <v>0</v>
      </c>
      <c r="J13" s="46">
        <v>0</v>
      </c>
      <c r="K13" s="33">
        <v>0</v>
      </c>
      <c r="L13" s="46">
        <v>0</v>
      </c>
      <c r="M13" s="33">
        <v>0</v>
      </c>
      <c r="N13" s="46">
        <v>0</v>
      </c>
      <c r="O13" s="33">
        <v>0</v>
      </c>
      <c r="P13" s="46">
        <v>0</v>
      </c>
      <c r="Q13" s="33">
        <v>0</v>
      </c>
      <c r="R13" s="46">
        <v>0</v>
      </c>
      <c r="S13" s="33">
        <v>0</v>
      </c>
      <c r="T13" s="33">
        <v>0</v>
      </c>
      <c r="U13" s="33">
        <v>0</v>
      </c>
      <c r="V13" s="46">
        <v>0</v>
      </c>
      <c r="W13" s="46">
        <v>0</v>
      </c>
      <c r="X13" s="46">
        <v>0</v>
      </c>
      <c r="Y13" s="46">
        <v>0</v>
      </c>
      <c r="Z13" s="46">
        <v>0</v>
      </c>
      <c r="AA13" s="31"/>
      <c r="AB13" s="31"/>
    </row>
    <row r="14" spans="1:28" ht="23.25" customHeight="1">
      <c r="A14" s="31" t="s">
        <v>388</v>
      </c>
      <c r="B14" s="31"/>
      <c r="C14" s="33">
        <v>99000</v>
      </c>
      <c r="D14" s="33">
        <v>0</v>
      </c>
      <c r="E14" s="33">
        <v>0</v>
      </c>
      <c r="F14" s="33">
        <v>0</v>
      </c>
      <c r="G14" s="33">
        <v>0</v>
      </c>
      <c r="H14" s="46">
        <v>0</v>
      </c>
      <c r="I14" s="33">
        <v>0</v>
      </c>
      <c r="J14" s="46">
        <v>10</v>
      </c>
      <c r="K14" s="33">
        <v>99000</v>
      </c>
      <c r="L14" s="46">
        <v>0</v>
      </c>
      <c r="M14" s="33">
        <v>0</v>
      </c>
      <c r="N14" s="46">
        <v>0</v>
      </c>
      <c r="O14" s="33">
        <v>0</v>
      </c>
      <c r="P14" s="46">
        <v>0</v>
      </c>
      <c r="Q14" s="33">
        <v>0</v>
      </c>
      <c r="R14" s="46">
        <v>0</v>
      </c>
      <c r="S14" s="33">
        <v>0</v>
      </c>
      <c r="T14" s="33">
        <v>0</v>
      </c>
      <c r="U14" s="33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31"/>
      <c r="AB14" s="31"/>
    </row>
    <row r="15" spans="1:28" ht="23.25" customHeight="1">
      <c r="A15" s="31" t="s">
        <v>400</v>
      </c>
      <c r="B15" s="31"/>
      <c r="C15" s="33">
        <v>70000</v>
      </c>
      <c r="D15" s="33">
        <v>0</v>
      </c>
      <c r="E15" s="33">
        <v>0</v>
      </c>
      <c r="F15" s="33">
        <v>0</v>
      </c>
      <c r="G15" s="33">
        <v>0</v>
      </c>
      <c r="H15" s="46">
        <v>0</v>
      </c>
      <c r="I15" s="33">
        <v>0</v>
      </c>
      <c r="J15" s="46">
        <v>14</v>
      </c>
      <c r="K15" s="33">
        <v>70000</v>
      </c>
      <c r="L15" s="46">
        <v>0</v>
      </c>
      <c r="M15" s="33">
        <v>0</v>
      </c>
      <c r="N15" s="46">
        <v>0</v>
      </c>
      <c r="O15" s="33">
        <v>0</v>
      </c>
      <c r="P15" s="46">
        <v>0</v>
      </c>
      <c r="Q15" s="33">
        <v>0</v>
      </c>
      <c r="R15" s="46">
        <v>0</v>
      </c>
      <c r="S15" s="33">
        <v>0</v>
      </c>
      <c r="T15" s="33">
        <v>0</v>
      </c>
      <c r="U15" s="33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31"/>
      <c r="AB15" s="31"/>
    </row>
    <row r="16" spans="1:28" ht="23.25" customHeight="1">
      <c r="A16" s="31" t="s">
        <v>410</v>
      </c>
      <c r="B16" s="31" t="s">
        <v>535</v>
      </c>
      <c r="C16" s="33">
        <v>39500</v>
      </c>
      <c r="D16" s="33">
        <v>0</v>
      </c>
      <c r="E16" s="33">
        <v>0</v>
      </c>
      <c r="F16" s="33">
        <v>0</v>
      </c>
      <c r="G16" s="33">
        <v>0</v>
      </c>
      <c r="H16" s="46">
        <v>0</v>
      </c>
      <c r="I16" s="33">
        <v>0</v>
      </c>
      <c r="J16" s="46">
        <v>10</v>
      </c>
      <c r="K16" s="33">
        <v>39500</v>
      </c>
      <c r="L16" s="46">
        <v>0</v>
      </c>
      <c r="M16" s="33">
        <v>0</v>
      </c>
      <c r="N16" s="46">
        <v>0</v>
      </c>
      <c r="O16" s="33">
        <v>0</v>
      </c>
      <c r="P16" s="46">
        <v>0</v>
      </c>
      <c r="Q16" s="33">
        <v>0</v>
      </c>
      <c r="R16" s="46">
        <v>0</v>
      </c>
      <c r="S16" s="33">
        <v>0</v>
      </c>
      <c r="T16" s="33">
        <v>0</v>
      </c>
      <c r="U16" s="33">
        <v>0</v>
      </c>
      <c r="V16" s="46">
        <v>0</v>
      </c>
      <c r="W16" s="46">
        <v>0</v>
      </c>
      <c r="X16" s="46">
        <v>0</v>
      </c>
      <c r="Y16" s="46">
        <v>0</v>
      </c>
      <c r="Z16" s="46">
        <v>0</v>
      </c>
      <c r="AA16" s="31"/>
      <c r="AB16" s="31"/>
    </row>
    <row r="17" spans="1:28" ht="23.25" customHeight="1">
      <c r="A17" s="31" t="s">
        <v>412</v>
      </c>
      <c r="B17" s="31" t="s">
        <v>536</v>
      </c>
      <c r="C17" s="33">
        <v>920000</v>
      </c>
      <c r="D17" s="33">
        <v>4000</v>
      </c>
      <c r="E17" s="33">
        <v>400000</v>
      </c>
      <c r="F17" s="33">
        <v>4000</v>
      </c>
      <c r="G17" s="33">
        <v>400000</v>
      </c>
      <c r="H17" s="46">
        <v>0</v>
      </c>
      <c r="I17" s="33">
        <v>0</v>
      </c>
      <c r="J17" s="46">
        <v>20</v>
      </c>
      <c r="K17" s="33">
        <v>60000</v>
      </c>
      <c r="L17" s="46">
        <v>0</v>
      </c>
      <c r="M17" s="33">
        <v>0</v>
      </c>
      <c r="N17" s="46">
        <v>0</v>
      </c>
      <c r="O17" s="33">
        <v>0</v>
      </c>
      <c r="P17" s="46">
        <v>0</v>
      </c>
      <c r="Q17" s="33">
        <v>0</v>
      </c>
      <c r="R17" s="46">
        <v>1</v>
      </c>
      <c r="S17" s="33">
        <v>60000</v>
      </c>
      <c r="T17" s="33">
        <v>0</v>
      </c>
      <c r="U17" s="33">
        <v>0</v>
      </c>
      <c r="V17" s="46">
        <v>0</v>
      </c>
      <c r="W17" s="46">
        <v>75</v>
      </c>
      <c r="X17" s="46">
        <v>35</v>
      </c>
      <c r="Y17" s="46">
        <v>0</v>
      </c>
      <c r="Z17" s="46">
        <v>0</v>
      </c>
      <c r="AA17" s="31"/>
      <c r="AB17" s="31"/>
    </row>
    <row r="18" spans="1:28" ht="23.25" customHeight="1">
      <c r="A18" s="31" t="s">
        <v>414</v>
      </c>
      <c r="B18" s="31"/>
      <c r="C18" s="33">
        <v>16000</v>
      </c>
      <c r="D18" s="33">
        <v>0</v>
      </c>
      <c r="E18" s="33">
        <v>0</v>
      </c>
      <c r="F18" s="33">
        <v>0</v>
      </c>
      <c r="G18" s="33">
        <v>0</v>
      </c>
      <c r="H18" s="46">
        <v>0</v>
      </c>
      <c r="I18" s="33">
        <v>0</v>
      </c>
      <c r="J18" s="46">
        <v>1</v>
      </c>
      <c r="K18" s="33">
        <v>16000</v>
      </c>
      <c r="L18" s="46">
        <v>0</v>
      </c>
      <c r="M18" s="33">
        <v>0</v>
      </c>
      <c r="N18" s="46">
        <v>0</v>
      </c>
      <c r="O18" s="33">
        <v>0</v>
      </c>
      <c r="P18" s="46">
        <v>0</v>
      </c>
      <c r="Q18" s="33">
        <v>0</v>
      </c>
      <c r="R18" s="46">
        <v>0</v>
      </c>
      <c r="S18" s="33">
        <v>0</v>
      </c>
      <c r="T18" s="33">
        <v>0</v>
      </c>
      <c r="U18" s="33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31"/>
      <c r="AB18" s="31"/>
    </row>
  </sheetData>
  <sheetProtection formatCells="0" formatColumns="0" formatRows="0"/>
  <mergeCells count="23">
    <mergeCell ref="H5:I6"/>
    <mergeCell ref="Y5:Z5"/>
    <mergeCell ref="J5:M5"/>
    <mergeCell ref="N5:Q5"/>
    <mergeCell ref="J6:K6"/>
    <mergeCell ref="V5:V6"/>
    <mergeCell ref="W5:X5"/>
    <mergeCell ref="AA5:AA6"/>
    <mergeCell ref="A2:AB2"/>
    <mergeCell ref="L6:M6"/>
    <mergeCell ref="N6:O6"/>
    <mergeCell ref="P6:Q6"/>
    <mergeCell ref="AB4:AB7"/>
    <mergeCell ref="R5:S6"/>
    <mergeCell ref="T5:T6"/>
    <mergeCell ref="U5:U6"/>
    <mergeCell ref="T4:AA4"/>
    <mergeCell ref="A4:A7"/>
    <mergeCell ref="B4:B7"/>
    <mergeCell ref="C4:S4"/>
    <mergeCell ref="C5:C6"/>
    <mergeCell ref="D5:E6"/>
    <mergeCell ref="F5:G6"/>
  </mergeCells>
  <phoneticPr fontId="1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D42"/>
  <sheetViews>
    <sheetView showGridLines="0" showZeros="0" workbookViewId="0"/>
  </sheetViews>
  <sheetFormatPr defaultRowHeight="14.25"/>
  <cols>
    <col min="7" max="27" width="7.125" customWidth="1"/>
    <col min="28" max="28" width="5.875" customWidth="1"/>
    <col min="29" max="29" width="5.125" customWidth="1"/>
    <col min="30" max="30" width="6.75" customWidth="1"/>
  </cols>
  <sheetData>
    <row r="1" spans="1:30" ht="14.25" customHeight="1"/>
    <row r="2" spans="1:30" ht="34.5" customHeight="1">
      <c r="A2" s="52" t="s">
        <v>330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1:30" ht="14.25" customHeight="1"/>
    <row r="4" spans="1:30" ht="21.75" customHeight="1">
      <c r="A4" s="70" t="s">
        <v>68</v>
      </c>
      <c r="B4" s="70" t="s">
        <v>26</v>
      </c>
      <c r="C4" s="70" t="s">
        <v>114</v>
      </c>
      <c r="D4" s="70" t="s">
        <v>115</v>
      </c>
      <c r="E4" s="70" t="s">
        <v>327</v>
      </c>
      <c r="F4" s="49" t="s">
        <v>116</v>
      </c>
      <c r="G4" s="51"/>
      <c r="H4" s="51"/>
      <c r="I4" s="51"/>
      <c r="J4" s="85" t="s">
        <v>120</v>
      </c>
      <c r="K4" s="85"/>
      <c r="L4" s="85"/>
      <c r="M4" s="85"/>
      <c r="N4" s="85"/>
      <c r="O4" s="85"/>
      <c r="P4" s="85"/>
      <c r="Q4" s="85"/>
      <c r="R4" s="49" t="s">
        <v>127</v>
      </c>
      <c r="S4" s="50"/>
      <c r="T4" s="49" t="s">
        <v>128</v>
      </c>
      <c r="U4" s="51"/>
      <c r="V4" s="51"/>
      <c r="W4" s="51"/>
      <c r="X4" s="50"/>
      <c r="Y4" s="49" t="s">
        <v>129</v>
      </c>
      <c r="Z4" s="51"/>
      <c r="AA4" s="50"/>
      <c r="AB4" s="70" t="s">
        <v>329</v>
      </c>
      <c r="AC4" s="70" t="s">
        <v>132</v>
      </c>
      <c r="AD4" s="70" t="s">
        <v>133</v>
      </c>
    </row>
    <row r="5" spans="1:30" ht="20.25" customHeight="1">
      <c r="A5" s="72"/>
      <c r="B5" s="72"/>
      <c r="C5" s="72"/>
      <c r="D5" s="72"/>
      <c r="E5" s="72"/>
      <c r="F5" s="70" t="s">
        <v>27</v>
      </c>
      <c r="G5" s="70" t="s">
        <v>117</v>
      </c>
      <c r="H5" s="70" t="s">
        <v>118</v>
      </c>
      <c r="I5" s="70" t="s">
        <v>119</v>
      </c>
      <c r="J5" s="70" t="s">
        <v>27</v>
      </c>
      <c r="K5" s="49" t="s">
        <v>121</v>
      </c>
      <c r="L5" s="51"/>
      <c r="M5" s="51"/>
      <c r="N5" s="51"/>
      <c r="O5" s="50"/>
      <c r="P5" s="70" t="s">
        <v>125</v>
      </c>
      <c r="Q5" s="70" t="s">
        <v>126</v>
      </c>
      <c r="R5" s="70" t="s">
        <v>121</v>
      </c>
      <c r="S5" s="70" t="s">
        <v>125</v>
      </c>
      <c r="T5" s="70" t="s">
        <v>88</v>
      </c>
      <c r="U5" s="70" t="s">
        <v>130</v>
      </c>
      <c r="V5" s="70" t="s">
        <v>122</v>
      </c>
      <c r="W5" s="70" t="s">
        <v>123</v>
      </c>
      <c r="X5" s="70" t="s">
        <v>131</v>
      </c>
      <c r="Y5" s="70" t="s">
        <v>88</v>
      </c>
      <c r="Z5" s="70" t="s">
        <v>134</v>
      </c>
      <c r="AA5" s="70" t="s">
        <v>328</v>
      </c>
      <c r="AB5" s="72"/>
      <c r="AC5" s="72"/>
      <c r="AD5" s="72"/>
    </row>
    <row r="6" spans="1:30" ht="19.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0" t="s">
        <v>88</v>
      </c>
      <c r="L6" s="70" t="s">
        <v>130</v>
      </c>
      <c r="M6" s="70" t="s">
        <v>122</v>
      </c>
      <c r="N6" s="70" t="s">
        <v>123</v>
      </c>
      <c r="O6" s="70" t="s">
        <v>124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</row>
    <row r="7" spans="1:30" ht="19.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</row>
    <row r="8" spans="1:30" ht="14.25" customHeight="1">
      <c r="A8" s="14" t="s">
        <v>35</v>
      </c>
      <c r="B8" s="14" t="s">
        <v>35</v>
      </c>
      <c r="C8" s="14" t="s">
        <v>35</v>
      </c>
      <c r="D8" s="14" t="s">
        <v>35</v>
      </c>
      <c r="E8" s="14" t="s">
        <v>35</v>
      </c>
      <c r="F8" s="14">
        <v>1</v>
      </c>
      <c r="G8" s="14">
        <v>2</v>
      </c>
      <c r="H8" s="14">
        <v>3</v>
      </c>
      <c r="I8" s="14">
        <v>4</v>
      </c>
      <c r="J8" s="14">
        <v>5</v>
      </c>
      <c r="K8" s="14">
        <v>6</v>
      </c>
      <c r="L8" s="14">
        <v>7</v>
      </c>
      <c r="M8" s="14">
        <v>8</v>
      </c>
      <c r="N8" s="14">
        <v>9</v>
      </c>
      <c r="O8" s="14">
        <v>10</v>
      </c>
      <c r="P8" s="14">
        <v>11</v>
      </c>
      <c r="Q8" s="14">
        <v>12</v>
      </c>
      <c r="R8" s="14">
        <v>13</v>
      </c>
      <c r="S8" s="14">
        <v>14</v>
      </c>
      <c r="T8" s="14">
        <v>15</v>
      </c>
      <c r="U8" s="14">
        <v>16</v>
      </c>
      <c r="V8" s="14">
        <v>17</v>
      </c>
      <c r="W8" s="14">
        <v>18</v>
      </c>
      <c r="X8" s="14">
        <v>19</v>
      </c>
      <c r="Y8" s="14">
        <v>20</v>
      </c>
      <c r="Z8" s="14">
        <v>21</v>
      </c>
      <c r="AA8" s="14">
        <v>22</v>
      </c>
      <c r="AB8" s="14">
        <v>23</v>
      </c>
      <c r="AC8" s="14">
        <v>24</v>
      </c>
      <c r="AD8" s="14">
        <v>25</v>
      </c>
    </row>
    <row r="9" spans="1:30" s="22" customFormat="1" ht="23.25" customHeight="1">
      <c r="A9" s="31"/>
      <c r="B9" s="31" t="s">
        <v>369</v>
      </c>
      <c r="C9" s="31"/>
      <c r="D9" s="31"/>
      <c r="E9" s="31"/>
      <c r="F9" s="46">
        <f t="shared" ref="F9:AD9" si="0">SUM(F10:F42)</f>
        <v>2061</v>
      </c>
      <c r="G9" s="46">
        <f t="shared" si="0"/>
        <v>35</v>
      </c>
      <c r="H9" s="46">
        <f t="shared" si="0"/>
        <v>1976</v>
      </c>
      <c r="I9" s="46">
        <f t="shared" si="0"/>
        <v>50</v>
      </c>
      <c r="J9" s="46">
        <f t="shared" si="0"/>
        <v>2165</v>
      </c>
      <c r="K9" s="46">
        <f t="shared" si="0"/>
        <v>303</v>
      </c>
      <c r="L9" s="46">
        <f t="shared" si="0"/>
        <v>302</v>
      </c>
      <c r="M9" s="46">
        <f t="shared" si="0"/>
        <v>1</v>
      </c>
      <c r="N9" s="46">
        <f t="shared" si="0"/>
        <v>0</v>
      </c>
      <c r="O9" s="46">
        <f t="shared" si="0"/>
        <v>0</v>
      </c>
      <c r="P9" s="46">
        <f t="shared" si="0"/>
        <v>1812</v>
      </c>
      <c r="Q9" s="46">
        <f t="shared" si="0"/>
        <v>50</v>
      </c>
      <c r="R9" s="46">
        <f t="shared" si="0"/>
        <v>0</v>
      </c>
      <c r="S9" s="46">
        <f t="shared" si="0"/>
        <v>0</v>
      </c>
      <c r="T9" s="46">
        <f t="shared" si="0"/>
        <v>0</v>
      </c>
      <c r="U9" s="46">
        <f t="shared" si="0"/>
        <v>0</v>
      </c>
      <c r="V9" s="46">
        <f t="shared" si="0"/>
        <v>0</v>
      </c>
      <c r="W9" s="46">
        <f t="shared" si="0"/>
        <v>0</v>
      </c>
      <c r="X9" s="46">
        <f t="shared" si="0"/>
        <v>0</v>
      </c>
      <c r="Y9" s="46">
        <f t="shared" si="0"/>
        <v>797</v>
      </c>
      <c r="Z9" s="46">
        <f t="shared" si="0"/>
        <v>0</v>
      </c>
      <c r="AA9" s="46">
        <f t="shared" si="0"/>
        <v>776</v>
      </c>
      <c r="AB9" s="41">
        <f t="shared" si="0"/>
        <v>0</v>
      </c>
      <c r="AC9" s="46">
        <f t="shared" si="0"/>
        <v>46</v>
      </c>
      <c r="AD9" s="46">
        <f t="shared" si="0"/>
        <v>27036</v>
      </c>
    </row>
    <row r="10" spans="1:30" ht="23.25" customHeight="1">
      <c r="A10" s="31" t="s">
        <v>378</v>
      </c>
      <c r="B10" s="31" t="s">
        <v>379</v>
      </c>
      <c r="C10" s="31" t="s">
        <v>537</v>
      </c>
      <c r="D10" s="31" t="s">
        <v>538</v>
      </c>
      <c r="E10" s="31" t="s">
        <v>539</v>
      </c>
      <c r="F10" s="46">
        <v>123</v>
      </c>
      <c r="G10" s="46">
        <v>0</v>
      </c>
      <c r="H10" s="46">
        <v>123</v>
      </c>
      <c r="I10" s="46">
        <v>0</v>
      </c>
      <c r="J10" s="46">
        <v>123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123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45</v>
      </c>
      <c r="Z10" s="46">
        <v>0</v>
      </c>
      <c r="AA10" s="46">
        <v>45</v>
      </c>
      <c r="AB10" s="41">
        <v>0</v>
      </c>
      <c r="AC10" s="46">
        <v>0</v>
      </c>
      <c r="AD10" s="46">
        <v>2155</v>
      </c>
    </row>
    <row r="11" spans="1:30" ht="23.25" customHeight="1">
      <c r="A11" s="31" t="s">
        <v>380</v>
      </c>
      <c r="B11" s="31" t="s">
        <v>381</v>
      </c>
      <c r="C11" s="31" t="s">
        <v>537</v>
      </c>
      <c r="D11" s="31" t="s">
        <v>538</v>
      </c>
      <c r="E11" s="31" t="s">
        <v>539</v>
      </c>
      <c r="F11" s="46">
        <v>143</v>
      </c>
      <c r="G11" s="46">
        <v>0</v>
      </c>
      <c r="H11" s="46">
        <v>141</v>
      </c>
      <c r="I11" s="46">
        <v>2</v>
      </c>
      <c r="J11" s="46">
        <v>284</v>
      </c>
      <c r="K11" s="46">
        <v>143</v>
      </c>
      <c r="L11" s="46">
        <v>143</v>
      </c>
      <c r="M11" s="46">
        <v>0</v>
      </c>
      <c r="N11" s="46">
        <v>0</v>
      </c>
      <c r="O11" s="46">
        <v>0</v>
      </c>
      <c r="P11" s="46">
        <v>141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51</v>
      </c>
      <c r="Z11" s="46">
        <v>0</v>
      </c>
      <c r="AA11" s="46">
        <v>51</v>
      </c>
      <c r="AB11" s="41">
        <v>0</v>
      </c>
      <c r="AC11" s="46">
        <v>0</v>
      </c>
      <c r="AD11" s="46">
        <v>2664</v>
      </c>
    </row>
    <row r="12" spans="1:30" ht="23.25" customHeight="1">
      <c r="A12" s="31" t="s">
        <v>382</v>
      </c>
      <c r="B12" s="31" t="s">
        <v>383</v>
      </c>
      <c r="C12" s="31" t="s">
        <v>537</v>
      </c>
      <c r="D12" s="31"/>
      <c r="E12" s="31"/>
      <c r="F12" s="46">
        <v>89</v>
      </c>
      <c r="G12" s="46">
        <v>0</v>
      </c>
      <c r="H12" s="46">
        <v>87</v>
      </c>
      <c r="I12" s="46">
        <v>2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86</v>
      </c>
      <c r="Z12" s="46">
        <v>0</v>
      </c>
      <c r="AA12" s="46">
        <v>86</v>
      </c>
      <c r="AB12" s="41">
        <v>0</v>
      </c>
      <c r="AC12" s="46">
        <v>0</v>
      </c>
      <c r="AD12" s="46">
        <v>0</v>
      </c>
    </row>
    <row r="13" spans="1:30" ht="23.25" customHeight="1">
      <c r="A13" s="31" t="s">
        <v>384</v>
      </c>
      <c r="B13" s="31" t="s">
        <v>385</v>
      </c>
      <c r="C13" s="31" t="s">
        <v>537</v>
      </c>
      <c r="D13" s="31" t="s">
        <v>538</v>
      </c>
      <c r="E13" s="31" t="s">
        <v>539</v>
      </c>
      <c r="F13" s="46">
        <v>57</v>
      </c>
      <c r="G13" s="46">
        <v>0</v>
      </c>
      <c r="H13" s="46">
        <v>54</v>
      </c>
      <c r="I13" s="46">
        <v>3</v>
      </c>
      <c r="J13" s="46">
        <v>70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67</v>
      </c>
      <c r="Q13" s="46">
        <v>3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18</v>
      </c>
      <c r="Z13" s="46">
        <v>0</v>
      </c>
      <c r="AA13" s="46">
        <v>18</v>
      </c>
      <c r="AB13" s="41">
        <v>0</v>
      </c>
      <c r="AC13" s="46">
        <v>0</v>
      </c>
      <c r="AD13" s="46">
        <v>1091</v>
      </c>
    </row>
    <row r="14" spans="1:30" ht="23.25" customHeight="1">
      <c r="A14" s="31" t="s">
        <v>386</v>
      </c>
      <c r="B14" s="31" t="s">
        <v>387</v>
      </c>
      <c r="C14" s="31" t="s">
        <v>537</v>
      </c>
      <c r="D14" s="31"/>
      <c r="E14" s="31"/>
      <c r="F14" s="46">
        <v>50</v>
      </c>
      <c r="G14" s="46">
        <v>0</v>
      </c>
      <c r="H14" s="46">
        <v>48</v>
      </c>
      <c r="I14" s="46">
        <v>2</v>
      </c>
      <c r="J14" s="46">
        <v>50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48</v>
      </c>
      <c r="Q14" s="46">
        <v>2</v>
      </c>
      <c r="R14" s="46">
        <v>0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27</v>
      </c>
      <c r="Z14" s="46">
        <v>0</v>
      </c>
      <c r="AA14" s="46">
        <v>27</v>
      </c>
      <c r="AB14" s="41">
        <v>0</v>
      </c>
      <c r="AC14" s="46">
        <v>0</v>
      </c>
      <c r="AD14" s="46">
        <v>0</v>
      </c>
    </row>
    <row r="15" spans="1:30" ht="23.25" customHeight="1">
      <c r="A15" s="31" t="s">
        <v>388</v>
      </c>
      <c r="B15" s="31" t="s">
        <v>389</v>
      </c>
      <c r="C15" s="31" t="s">
        <v>537</v>
      </c>
      <c r="D15" s="31" t="s">
        <v>538</v>
      </c>
      <c r="E15" s="31" t="s">
        <v>539</v>
      </c>
      <c r="F15" s="46">
        <v>56</v>
      </c>
      <c r="G15" s="46">
        <v>0</v>
      </c>
      <c r="H15" s="46">
        <v>54</v>
      </c>
      <c r="I15" s="46">
        <v>2</v>
      </c>
      <c r="J15" s="46">
        <v>56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54</v>
      </c>
      <c r="Q15" s="46">
        <v>2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42</v>
      </c>
      <c r="Z15" s="46">
        <v>0</v>
      </c>
      <c r="AA15" s="46">
        <v>42</v>
      </c>
      <c r="AB15" s="41">
        <v>0</v>
      </c>
      <c r="AC15" s="46">
        <v>2</v>
      </c>
      <c r="AD15" s="46">
        <v>1390</v>
      </c>
    </row>
    <row r="16" spans="1:30" ht="23.25" customHeight="1">
      <c r="A16" s="31" t="s">
        <v>390</v>
      </c>
      <c r="B16" s="31" t="s">
        <v>391</v>
      </c>
      <c r="C16" s="31" t="s">
        <v>537</v>
      </c>
      <c r="D16" s="31" t="s">
        <v>538</v>
      </c>
      <c r="E16" s="31" t="s">
        <v>539</v>
      </c>
      <c r="F16" s="46">
        <v>68</v>
      </c>
      <c r="G16" s="46">
        <v>0</v>
      </c>
      <c r="H16" s="46">
        <v>65</v>
      </c>
      <c r="I16" s="46">
        <v>3</v>
      </c>
      <c r="J16" s="46">
        <v>76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73</v>
      </c>
      <c r="Q16" s="46">
        <v>3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35</v>
      </c>
      <c r="Z16" s="46">
        <v>0</v>
      </c>
      <c r="AA16" s="46">
        <v>35</v>
      </c>
      <c r="AB16" s="41">
        <v>0</v>
      </c>
      <c r="AC16" s="46">
        <v>0</v>
      </c>
      <c r="AD16" s="46">
        <v>980</v>
      </c>
    </row>
    <row r="17" spans="1:30" ht="23.25" customHeight="1">
      <c r="A17" s="31" t="s">
        <v>392</v>
      </c>
      <c r="B17" s="31" t="s">
        <v>393</v>
      </c>
      <c r="C17" s="31" t="s">
        <v>537</v>
      </c>
      <c r="D17" s="31" t="s">
        <v>538</v>
      </c>
      <c r="E17" s="31" t="s">
        <v>540</v>
      </c>
      <c r="F17" s="46">
        <v>38</v>
      </c>
      <c r="G17" s="46">
        <v>0</v>
      </c>
      <c r="H17" s="46">
        <v>36</v>
      </c>
      <c r="I17" s="46">
        <v>2</v>
      </c>
      <c r="J17" s="46">
        <v>38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36</v>
      </c>
      <c r="Q17" s="46">
        <v>2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21</v>
      </c>
      <c r="Z17" s="46">
        <v>0</v>
      </c>
      <c r="AA17" s="46">
        <v>21</v>
      </c>
      <c r="AB17" s="41">
        <v>0</v>
      </c>
      <c r="AC17" s="46">
        <v>0</v>
      </c>
      <c r="AD17" s="46">
        <v>497</v>
      </c>
    </row>
    <row r="18" spans="1:30" ht="23.25" customHeight="1">
      <c r="A18" s="31" t="s">
        <v>394</v>
      </c>
      <c r="B18" s="31" t="s">
        <v>395</v>
      </c>
      <c r="C18" s="31" t="s">
        <v>537</v>
      </c>
      <c r="D18" s="31" t="s">
        <v>538</v>
      </c>
      <c r="E18" s="31"/>
      <c r="F18" s="46">
        <v>44</v>
      </c>
      <c r="G18" s="46">
        <v>0</v>
      </c>
      <c r="H18" s="46">
        <v>42</v>
      </c>
      <c r="I18" s="46">
        <v>2</v>
      </c>
      <c r="J18" s="46">
        <v>44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42</v>
      </c>
      <c r="Q18" s="46">
        <v>2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23</v>
      </c>
      <c r="Z18" s="46">
        <v>0</v>
      </c>
      <c r="AA18" s="46">
        <v>23</v>
      </c>
      <c r="AB18" s="41">
        <v>0</v>
      </c>
      <c r="AC18" s="46">
        <v>17</v>
      </c>
      <c r="AD18" s="46">
        <v>556</v>
      </c>
    </row>
    <row r="19" spans="1:30" ht="23.25" customHeight="1">
      <c r="A19" s="31" t="s">
        <v>396</v>
      </c>
      <c r="B19" s="31" t="s">
        <v>397</v>
      </c>
      <c r="C19" s="31" t="s">
        <v>537</v>
      </c>
      <c r="D19" s="31" t="s">
        <v>538</v>
      </c>
      <c r="E19" s="31" t="s">
        <v>539</v>
      </c>
      <c r="F19" s="46">
        <v>24</v>
      </c>
      <c r="G19" s="46">
        <v>0</v>
      </c>
      <c r="H19" s="46">
        <v>24</v>
      </c>
      <c r="I19" s="46">
        <v>0</v>
      </c>
      <c r="J19" s="46">
        <v>22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22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17</v>
      </c>
      <c r="Z19" s="46">
        <v>0</v>
      </c>
      <c r="AA19" s="46">
        <v>17</v>
      </c>
      <c r="AB19" s="41">
        <v>0</v>
      </c>
      <c r="AC19" s="46">
        <v>0</v>
      </c>
      <c r="AD19" s="46">
        <v>260</v>
      </c>
    </row>
    <row r="20" spans="1:30" ht="23.25" customHeight="1">
      <c r="A20" s="31" t="s">
        <v>398</v>
      </c>
      <c r="B20" s="31" t="s">
        <v>399</v>
      </c>
      <c r="C20" s="31" t="s">
        <v>537</v>
      </c>
      <c r="D20" s="31"/>
      <c r="E20" s="31"/>
      <c r="F20" s="46">
        <v>29</v>
      </c>
      <c r="G20" s="46">
        <v>0</v>
      </c>
      <c r="H20" s="46">
        <v>29</v>
      </c>
      <c r="I20" s="46">
        <v>0</v>
      </c>
      <c r="J20" s="46">
        <v>15</v>
      </c>
      <c r="K20" s="46">
        <v>1</v>
      </c>
      <c r="L20" s="46">
        <v>0</v>
      </c>
      <c r="M20" s="46">
        <v>1</v>
      </c>
      <c r="N20" s="46">
        <v>0</v>
      </c>
      <c r="O20" s="46">
        <v>0</v>
      </c>
      <c r="P20" s="46">
        <v>14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3</v>
      </c>
      <c r="Z20" s="46">
        <v>0</v>
      </c>
      <c r="AA20" s="46">
        <v>3</v>
      </c>
      <c r="AB20" s="41">
        <v>0</v>
      </c>
      <c r="AC20" s="46">
        <v>0</v>
      </c>
      <c r="AD20" s="46">
        <v>0</v>
      </c>
    </row>
    <row r="21" spans="1:30" ht="23.25" customHeight="1">
      <c r="A21" s="31" t="s">
        <v>400</v>
      </c>
      <c r="B21" s="31" t="s">
        <v>401</v>
      </c>
      <c r="C21" s="31" t="s">
        <v>537</v>
      </c>
      <c r="D21" s="31" t="s">
        <v>538</v>
      </c>
      <c r="E21" s="31" t="s">
        <v>539</v>
      </c>
      <c r="F21" s="46">
        <v>60</v>
      </c>
      <c r="G21" s="46">
        <v>0</v>
      </c>
      <c r="H21" s="46">
        <v>60</v>
      </c>
      <c r="I21" s="46">
        <v>0</v>
      </c>
      <c r="J21" s="46">
        <v>90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88</v>
      </c>
      <c r="Q21" s="46">
        <v>2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16</v>
      </c>
      <c r="Z21" s="46">
        <v>0</v>
      </c>
      <c r="AA21" s="46">
        <v>16</v>
      </c>
      <c r="AB21" s="41">
        <v>0</v>
      </c>
      <c r="AC21" s="46">
        <v>0</v>
      </c>
      <c r="AD21" s="46">
        <v>1618</v>
      </c>
    </row>
    <row r="22" spans="1:30" ht="23.25" customHeight="1">
      <c r="A22" s="31" t="s">
        <v>402</v>
      </c>
      <c r="B22" s="31" t="s">
        <v>403</v>
      </c>
      <c r="C22" s="31" t="s">
        <v>537</v>
      </c>
      <c r="D22" s="31" t="s">
        <v>538</v>
      </c>
      <c r="E22" s="31" t="s">
        <v>539</v>
      </c>
      <c r="F22" s="46">
        <v>30</v>
      </c>
      <c r="G22" s="46">
        <v>0</v>
      </c>
      <c r="H22" s="46">
        <v>30</v>
      </c>
      <c r="I22" s="46">
        <v>0</v>
      </c>
      <c r="J22" s="46">
        <v>23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23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1</v>
      </c>
      <c r="Z22" s="46">
        <v>0</v>
      </c>
      <c r="AA22" s="46">
        <v>1</v>
      </c>
      <c r="AB22" s="41">
        <v>0</v>
      </c>
      <c r="AC22" s="46">
        <v>14</v>
      </c>
      <c r="AD22" s="46">
        <v>213</v>
      </c>
    </row>
    <row r="23" spans="1:30" ht="23.25" customHeight="1">
      <c r="A23" s="31" t="s">
        <v>404</v>
      </c>
      <c r="B23" s="31" t="s">
        <v>405</v>
      </c>
      <c r="C23" s="31" t="s">
        <v>537</v>
      </c>
      <c r="D23" s="31" t="s">
        <v>538</v>
      </c>
      <c r="E23" s="31" t="s">
        <v>539</v>
      </c>
      <c r="F23" s="46">
        <v>22</v>
      </c>
      <c r="G23" s="46">
        <v>0</v>
      </c>
      <c r="H23" s="46">
        <v>22</v>
      </c>
      <c r="I23" s="46">
        <v>0</v>
      </c>
      <c r="J23" s="46">
        <v>19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17</v>
      </c>
      <c r="Q23" s="46">
        <v>2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4</v>
      </c>
      <c r="Z23" s="46">
        <v>0</v>
      </c>
      <c r="AA23" s="46">
        <v>4</v>
      </c>
      <c r="AB23" s="41">
        <v>0</v>
      </c>
      <c r="AC23" s="46">
        <v>4</v>
      </c>
      <c r="AD23" s="46">
        <v>120</v>
      </c>
    </row>
    <row r="24" spans="1:30" ht="23.25" customHeight="1">
      <c r="A24" s="31" t="s">
        <v>406</v>
      </c>
      <c r="B24" s="31" t="s">
        <v>407</v>
      </c>
      <c r="C24" s="31" t="s">
        <v>537</v>
      </c>
      <c r="D24" s="31" t="s">
        <v>538</v>
      </c>
      <c r="E24" s="31" t="s">
        <v>539</v>
      </c>
      <c r="F24" s="46">
        <v>37</v>
      </c>
      <c r="G24" s="46">
        <v>0</v>
      </c>
      <c r="H24" s="46">
        <v>36</v>
      </c>
      <c r="I24" s="46">
        <v>1</v>
      </c>
      <c r="J24" s="46">
        <v>37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37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22</v>
      </c>
      <c r="Z24" s="46">
        <v>0</v>
      </c>
      <c r="AA24" s="46">
        <v>22</v>
      </c>
      <c r="AB24" s="41">
        <v>0</v>
      </c>
      <c r="AC24" s="46">
        <v>0</v>
      </c>
      <c r="AD24" s="46">
        <v>330</v>
      </c>
    </row>
    <row r="25" spans="1:30" ht="23.25" customHeight="1">
      <c r="A25" s="31" t="s">
        <v>408</v>
      </c>
      <c r="B25" s="31" t="s">
        <v>409</v>
      </c>
      <c r="C25" s="31" t="s">
        <v>537</v>
      </c>
      <c r="D25" s="31" t="s">
        <v>538</v>
      </c>
      <c r="E25" s="31" t="s">
        <v>539</v>
      </c>
      <c r="F25" s="46">
        <v>38</v>
      </c>
      <c r="G25" s="46">
        <v>0</v>
      </c>
      <c r="H25" s="46">
        <v>36</v>
      </c>
      <c r="I25" s="46">
        <v>2</v>
      </c>
      <c r="J25" s="46">
        <v>38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36</v>
      </c>
      <c r="Q25" s="46">
        <v>2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24</v>
      </c>
      <c r="Z25" s="46">
        <v>0</v>
      </c>
      <c r="AA25" s="46">
        <v>24</v>
      </c>
      <c r="AB25" s="41">
        <v>0</v>
      </c>
      <c r="AC25" s="46">
        <v>0</v>
      </c>
      <c r="AD25" s="46">
        <v>339</v>
      </c>
    </row>
    <row r="26" spans="1:30" ht="23.25" customHeight="1">
      <c r="A26" s="31" t="s">
        <v>410</v>
      </c>
      <c r="B26" s="31" t="s">
        <v>411</v>
      </c>
      <c r="C26" s="31" t="s">
        <v>537</v>
      </c>
      <c r="D26" s="31" t="s">
        <v>538</v>
      </c>
      <c r="E26" s="31" t="s">
        <v>539</v>
      </c>
      <c r="F26" s="46">
        <v>30</v>
      </c>
      <c r="G26" s="46">
        <v>0</v>
      </c>
      <c r="H26" s="46">
        <v>30</v>
      </c>
      <c r="I26" s="46">
        <v>0</v>
      </c>
      <c r="J26" s="46">
        <v>27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26</v>
      </c>
      <c r="Q26" s="46">
        <v>1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17</v>
      </c>
      <c r="Z26" s="46">
        <v>0</v>
      </c>
      <c r="AA26" s="46">
        <v>17</v>
      </c>
      <c r="AB26" s="41">
        <v>0</v>
      </c>
      <c r="AC26" s="46">
        <v>9</v>
      </c>
      <c r="AD26" s="46">
        <v>230</v>
      </c>
    </row>
    <row r="27" spans="1:30" ht="23.25" customHeight="1">
      <c r="A27" s="31" t="s">
        <v>412</v>
      </c>
      <c r="B27" s="31" t="s">
        <v>413</v>
      </c>
      <c r="C27" s="31" t="s">
        <v>537</v>
      </c>
      <c r="D27" s="31" t="s">
        <v>538</v>
      </c>
      <c r="E27" s="31" t="s">
        <v>539</v>
      </c>
      <c r="F27" s="46">
        <v>41</v>
      </c>
      <c r="G27" s="46">
        <v>0</v>
      </c>
      <c r="H27" s="46">
        <v>40</v>
      </c>
      <c r="I27" s="46">
        <v>1</v>
      </c>
      <c r="J27" s="46">
        <v>36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35</v>
      </c>
      <c r="Q27" s="46">
        <v>1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27</v>
      </c>
      <c r="Z27" s="46">
        <v>0</v>
      </c>
      <c r="AA27" s="46">
        <v>27</v>
      </c>
      <c r="AB27" s="41">
        <v>0</v>
      </c>
      <c r="AC27" s="46">
        <v>0</v>
      </c>
      <c r="AD27" s="46">
        <v>420</v>
      </c>
    </row>
    <row r="28" spans="1:30" ht="23.25" customHeight="1">
      <c r="A28" s="31" t="s">
        <v>414</v>
      </c>
      <c r="B28" s="31" t="s">
        <v>415</v>
      </c>
      <c r="C28" s="31" t="s">
        <v>537</v>
      </c>
      <c r="D28" s="31" t="s">
        <v>538</v>
      </c>
      <c r="E28" s="31"/>
      <c r="F28" s="46">
        <v>20</v>
      </c>
      <c r="G28" s="46">
        <v>0</v>
      </c>
      <c r="H28" s="46">
        <v>19</v>
      </c>
      <c r="I28" s="46">
        <v>1</v>
      </c>
      <c r="J28" s="46">
        <v>20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19</v>
      </c>
      <c r="Q28" s="46">
        <v>1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22</v>
      </c>
      <c r="Z28" s="46">
        <v>0</v>
      </c>
      <c r="AA28" s="46">
        <v>22</v>
      </c>
      <c r="AB28" s="41">
        <v>0</v>
      </c>
      <c r="AC28" s="46">
        <v>0</v>
      </c>
      <c r="AD28" s="46">
        <v>262</v>
      </c>
    </row>
    <row r="29" spans="1:30" ht="23.25" customHeight="1">
      <c r="A29" s="31" t="s">
        <v>416</v>
      </c>
      <c r="B29" s="31" t="s">
        <v>417</v>
      </c>
      <c r="C29" s="31" t="s">
        <v>537</v>
      </c>
      <c r="D29" s="31" t="s">
        <v>538</v>
      </c>
      <c r="E29" s="31" t="s">
        <v>539</v>
      </c>
      <c r="F29" s="46">
        <v>34</v>
      </c>
      <c r="G29" s="46">
        <v>0</v>
      </c>
      <c r="H29" s="46">
        <v>33</v>
      </c>
      <c r="I29" s="46">
        <v>1</v>
      </c>
      <c r="J29" s="46">
        <v>34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33</v>
      </c>
      <c r="Q29" s="46">
        <v>1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18</v>
      </c>
      <c r="Z29" s="46">
        <v>0</v>
      </c>
      <c r="AA29" s="46">
        <v>18</v>
      </c>
      <c r="AB29" s="41">
        <v>0</v>
      </c>
      <c r="AC29" s="46">
        <v>0</v>
      </c>
      <c r="AD29" s="46">
        <v>0</v>
      </c>
    </row>
    <row r="30" spans="1:30" ht="23.25" customHeight="1">
      <c r="A30" s="31" t="s">
        <v>418</v>
      </c>
      <c r="B30" s="31" t="s">
        <v>419</v>
      </c>
      <c r="C30" s="31" t="s">
        <v>537</v>
      </c>
      <c r="D30" s="31" t="s">
        <v>538</v>
      </c>
      <c r="E30" s="31" t="s">
        <v>541</v>
      </c>
      <c r="F30" s="46">
        <v>251</v>
      </c>
      <c r="G30" s="46">
        <v>0</v>
      </c>
      <c r="H30" s="46">
        <v>245</v>
      </c>
      <c r="I30" s="46">
        <v>6</v>
      </c>
      <c r="J30" s="46">
        <v>251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245</v>
      </c>
      <c r="Q30" s="46">
        <v>6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67</v>
      </c>
      <c r="Z30" s="46">
        <v>0</v>
      </c>
      <c r="AA30" s="46">
        <v>67</v>
      </c>
      <c r="AB30" s="41">
        <v>0</v>
      </c>
      <c r="AC30" s="46">
        <v>0</v>
      </c>
      <c r="AD30" s="46">
        <v>3494</v>
      </c>
    </row>
    <row r="31" spans="1:30" ht="23.25" customHeight="1">
      <c r="A31" s="31" t="s">
        <v>420</v>
      </c>
      <c r="B31" s="31" t="s">
        <v>421</v>
      </c>
      <c r="C31" s="31" t="s">
        <v>537</v>
      </c>
      <c r="D31" s="31" t="s">
        <v>538</v>
      </c>
      <c r="E31" s="31" t="s">
        <v>540</v>
      </c>
      <c r="F31" s="46">
        <v>136</v>
      </c>
      <c r="G31" s="46">
        <v>0</v>
      </c>
      <c r="H31" s="46">
        <v>132</v>
      </c>
      <c r="I31" s="46">
        <v>4</v>
      </c>
      <c r="J31" s="46">
        <v>136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132</v>
      </c>
      <c r="Q31" s="46">
        <v>4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49</v>
      </c>
      <c r="Z31" s="46">
        <v>0</v>
      </c>
      <c r="AA31" s="46">
        <v>49</v>
      </c>
      <c r="AB31" s="41">
        <v>0</v>
      </c>
      <c r="AC31" s="46">
        <v>0</v>
      </c>
      <c r="AD31" s="46">
        <v>1682</v>
      </c>
    </row>
    <row r="32" spans="1:30" ht="23.25" customHeight="1">
      <c r="A32" s="31" t="s">
        <v>422</v>
      </c>
      <c r="B32" s="31" t="s">
        <v>423</v>
      </c>
      <c r="C32" s="31" t="s">
        <v>537</v>
      </c>
      <c r="D32" s="31"/>
      <c r="E32" s="31"/>
      <c r="F32" s="46">
        <v>55</v>
      </c>
      <c r="G32" s="46">
        <v>0</v>
      </c>
      <c r="H32" s="46">
        <v>53</v>
      </c>
      <c r="I32" s="46">
        <v>2</v>
      </c>
      <c r="J32" s="46">
        <v>55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55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33</v>
      </c>
      <c r="Z32" s="46">
        <v>0</v>
      </c>
      <c r="AA32" s="46">
        <v>33</v>
      </c>
      <c r="AB32" s="41">
        <v>0</v>
      </c>
      <c r="AC32" s="46">
        <v>0</v>
      </c>
      <c r="AD32" s="46">
        <v>608</v>
      </c>
    </row>
    <row r="33" spans="1:30" ht="23.25" customHeight="1">
      <c r="A33" s="31" t="s">
        <v>424</v>
      </c>
      <c r="B33" s="31" t="s">
        <v>425</v>
      </c>
      <c r="C33" s="31" t="s">
        <v>537</v>
      </c>
      <c r="D33" s="31" t="s">
        <v>538</v>
      </c>
      <c r="E33" s="31" t="s">
        <v>539</v>
      </c>
      <c r="F33" s="46">
        <v>41</v>
      </c>
      <c r="G33" s="46">
        <v>0</v>
      </c>
      <c r="H33" s="46">
        <v>39</v>
      </c>
      <c r="I33" s="46">
        <v>2</v>
      </c>
      <c r="J33" s="46">
        <v>42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40</v>
      </c>
      <c r="Q33" s="46">
        <v>2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14</v>
      </c>
      <c r="Z33" s="46">
        <v>0</v>
      </c>
      <c r="AA33" s="46">
        <v>14</v>
      </c>
      <c r="AB33" s="41">
        <v>0</v>
      </c>
      <c r="AC33" s="46">
        <v>0</v>
      </c>
      <c r="AD33" s="46">
        <v>420</v>
      </c>
    </row>
    <row r="34" spans="1:30" ht="23.25" customHeight="1">
      <c r="A34" s="31" t="s">
        <v>426</v>
      </c>
      <c r="B34" s="31" t="s">
        <v>427</v>
      </c>
      <c r="C34" s="31" t="s">
        <v>537</v>
      </c>
      <c r="D34" s="31" t="s">
        <v>538</v>
      </c>
      <c r="E34" s="31"/>
      <c r="F34" s="46">
        <v>35</v>
      </c>
      <c r="G34" s="46">
        <v>35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1">
        <v>0</v>
      </c>
      <c r="AC34" s="46">
        <v>0</v>
      </c>
      <c r="AD34" s="46">
        <v>0</v>
      </c>
    </row>
    <row r="35" spans="1:30" ht="23.25" customHeight="1">
      <c r="A35" s="31" t="s">
        <v>428</v>
      </c>
      <c r="B35" s="31" t="s">
        <v>429</v>
      </c>
      <c r="C35" s="31" t="s">
        <v>537</v>
      </c>
      <c r="D35" s="31" t="s">
        <v>538</v>
      </c>
      <c r="E35" s="31"/>
      <c r="F35" s="46">
        <v>33</v>
      </c>
      <c r="G35" s="46">
        <v>0</v>
      </c>
      <c r="H35" s="46">
        <v>31</v>
      </c>
      <c r="I35" s="46">
        <v>2</v>
      </c>
      <c r="J35" s="46">
        <v>33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31</v>
      </c>
      <c r="Q35" s="46">
        <v>2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19</v>
      </c>
      <c r="Z35" s="46">
        <v>0</v>
      </c>
      <c r="AA35" s="46">
        <v>19</v>
      </c>
      <c r="AB35" s="41">
        <v>0</v>
      </c>
      <c r="AC35" s="46">
        <v>0</v>
      </c>
      <c r="AD35" s="46">
        <v>275</v>
      </c>
    </row>
    <row r="36" spans="1:30" ht="23.25" customHeight="1">
      <c r="A36" s="31" t="s">
        <v>430</v>
      </c>
      <c r="B36" s="31" t="s">
        <v>431</v>
      </c>
      <c r="C36" s="31" t="s">
        <v>537</v>
      </c>
      <c r="D36" s="31" t="s">
        <v>538</v>
      </c>
      <c r="E36" s="31"/>
      <c r="F36" s="46">
        <v>58</v>
      </c>
      <c r="G36" s="46">
        <v>0</v>
      </c>
      <c r="H36" s="46">
        <v>54</v>
      </c>
      <c r="I36" s="46">
        <v>4</v>
      </c>
      <c r="J36" s="46">
        <v>58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54</v>
      </c>
      <c r="Q36" s="46">
        <v>4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11</v>
      </c>
      <c r="Z36" s="46">
        <v>0</v>
      </c>
      <c r="AA36" s="46">
        <v>11</v>
      </c>
      <c r="AB36" s="41">
        <v>0</v>
      </c>
      <c r="AC36" s="46">
        <v>0</v>
      </c>
      <c r="AD36" s="46">
        <v>649</v>
      </c>
    </row>
    <row r="37" spans="1:30" ht="23.25" customHeight="1">
      <c r="A37" s="31" t="s">
        <v>432</v>
      </c>
      <c r="B37" s="31" t="s">
        <v>433</v>
      </c>
      <c r="C37" s="31" t="s">
        <v>537</v>
      </c>
      <c r="D37" s="31" t="s">
        <v>538</v>
      </c>
      <c r="E37" s="31" t="s">
        <v>539</v>
      </c>
      <c r="F37" s="46">
        <v>33</v>
      </c>
      <c r="G37" s="46">
        <v>0</v>
      </c>
      <c r="H37" s="46">
        <v>31</v>
      </c>
      <c r="I37" s="46">
        <v>2</v>
      </c>
      <c r="J37" s="46">
        <v>35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33</v>
      </c>
      <c r="Q37" s="46">
        <v>2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10</v>
      </c>
      <c r="Z37" s="46">
        <v>0</v>
      </c>
      <c r="AA37" s="46">
        <v>10</v>
      </c>
      <c r="AB37" s="41">
        <v>0</v>
      </c>
      <c r="AC37" s="46">
        <v>0</v>
      </c>
      <c r="AD37" s="46">
        <v>285</v>
      </c>
    </row>
    <row r="38" spans="1:30" ht="23.25" customHeight="1">
      <c r="A38" s="31" t="s">
        <v>434</v>
      </c>
      <c r="B38" s="31" t="s">
        <v>435</v>
      </c>
      <c r="C38" s="31" t="s">
        <v>537</v>
      </c>
      <c r="D38" s="31" t="s">
        <v>538</v>
      </c>
      <c r="E38" s="31"/>
      <c r="F38" s="46">
        <v>25</v>
      </c>
      <c r="G38" s="46">
        <v>0</v>
      </c>
      <c r="H38" s="46">
        <v>25</v>
      </c>
      <c r="I38" s="46">
        <v>0</v>
      </c>
      <c r="J38" s="46">
        <v>25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25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6</v>
      </c>
      <c r="Z38" s="46">
        <v>0</v>
      </c>
      <c r="AA38" s="46">
        <v>6</v>
      </c>
      <c r="AB38" s="41">
        <v>0</v>
      </c>
      <c r="AC38" s="46">
        <v>0</v>
      </c>
      <c r="AD38" s="46">
        <v>202</v>
      </c>
    </row>
    <row r="39" spans="1:30" ht="23.25" customHeight="1">
      <c r="A39" s="31" t="s">
        <v>436</v>
      </c>
      <c r="B39" s="31" t="s">
        <v>437</v>
      </c>
      <c r="C39" s="31" t="s">
        <v>537</v>
      </c>
      <c r="D39" s="31" t="s">
        <v>538</v>
      </c>
      <c r="E39" s="31" t="s">
        <v>541</v>
      </c>
      <c r="F39" s="46">
        <v>127</v>
      </c>
      <c r="G39" s="46">
        <v>0</v>
      </c>
      <c r="H39" s="46">
        <v>125</v>
      </c>
      <c r="I39" s="46">
        <v>2</v>
      </c>
      <c r="J39" s="46">
        <v>127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125</v>
      </c>
      <c r="Q39" s="46">
        <v>2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48</v>
      </c>
      <c r="Z39" s="46">
        <v>0</v>
      </c>
      <c r="AA39" s="46">
        <v>48</v>
      </c>
      <c r="AB39" s="41">
        <v>0</v>
      </c>
      <c r="AC39" s="46">
        <v>0</v>
      </c>
      <c r="AD39" s="46">
        <v>1596</v>
      </c>
    </row>
    <row r="40" spans="1:30" ht="23.25" customHeight="1">
      <c r="A40" s="31" t="s">
        <v>438</v>
      </c>
      <c r="B40" s="31" t="s">
        <v>439</v>
      </c>
      <c r="C40" s="31" t="s">
        <v>537</v>
      </c>
      <c r="D40" s="31" t="s">
        <v>538</v>
      </c>
      <c r="E40" s="31" t="s">
        <v>539</v>
      </c>
      <c r="F40" s="46">
        <v>0</v>
      </c>
      <c r="G40" s="46">
        <v>0</v>
      </c>
      <c r="H40" s="46">
        <v>0</v>
      </c>
      <c r="I40" s="46">
        <v>0</v>
      </c>
      <c r="J40" s="46">
        <v>67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64</v>
      </c>
      <c r="Q40" s="46">
        <v>3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21</v>
      </c>
      <c r="Z40" s="46">
        <v>0</v>
      </c>
      <c r="AA40" s="46">
        <v>0</v>
      </c>
      <c r="AB40" s="41">
        <v>0</v>
      </c>
      <c r="AC40" s="46">
        <v>0</v>
      </c>
      <c r="AD40" s="46">
        <v>940</v>
      </c>
    </row>
    <row r="41" spans="1:30" ht="23.25" customHeight="1">
      <c r="A41" s="31" t="s">
        <v>440</v>
      </c>
      <c r="B41" s="31" t="s">
        <v>441</v>
      </c>
      <c r="C41" s="31" t="s">
        <v>537</v>
      </c>
      <c r="D41" s="31" t="s">
        <v>538</v>
      </c>
      <c r="E41" s="31" t="s">
        <v>539</v>
      </c>
      <c r="F41" s="46">
        <v>159</v>
      </c>
      <c r="G41" s="46">
        <v>0</v>
      </c>
      <c r="H41" s="46">
        <v>158</v>
      </c>
      <c r="I41" s="46">
        <v>1</v>
      </c>
      <c r="J41" s="46">
        <v>159</v>
      </c>
      <c r="K41" s="46">
        <v>159</v>
      </c>
      <c r="L41" s="46">
        <v>159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1">
        <v>0</v>
      </c>
      <c r="AC41" s="46">
        <v>0</v>
      </c>
      <c r="AD41" s="46">
        <v>2370</v>
      </c>
    </row>
    <row r="42" spans="1:30" ht="23.25" customHeight="1">
      <c r="A42" s="31" t="s">
        <v>442</v>
      </c>
      <c r="B42" s="31" t="s">
        <v>443</v>
      </c>
      <c r="C42" s="31" t="s">
        <v>537</v>
      </c>
      <c r="D42" s="31" t="s">
        <v>538</v>
      </c>
      <c r="E42" s="31" t="s">
        <v>539</v>
      </c>
      <c r="F42" s="46">
        <v>75</v>
      </c>
      <c r="G42" s="46">
        <v>0</v>
      </c>
      <c r="H42" s="46">
        <v>74</v>
      </c>
      <c r="I42" s="46">
        <v>1</v>
      </c>
      <c r="J42" s="46">
        <v>75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74</v>
      </c>
      <c r="Q42" s="46">
        <v>1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1">
        <v>0</v>
      </c>
      <c r="AC42" s="46">
        <v>0</v>
      </c>
      <c r="AD42" s="46">
        <v>1390</v>
      </c>
    </row>
  </sheetData>
  <sheetProtection formatCells="0" formatColumns="0" formatRows="0"/>
  <mergeCells count="37">
    <mergeCell ref="J5:J7"/>
    <mergeCell ref="A4:A7"/>
    <mergeCell ref="B4:B7"/>
    <mergeCell ref="C4:C7"/>
    <mergeCell ref="D4:D7"/>
    <mergeCell ref="J4:Q4"/>
    <mergeCell ref="K5:O5"/>
    <mergeCell ref="K6:K7"/>
    <mergeCell ref="L6:L7"/>
    <mergeCell ref="M6:M7"/>
    <mergeCell ref="N6:N7"/>
    <mergeCell ref="E4:E7"/>
    <mergeCell ref="F5:F7"/>
    <mergeCell ref="G5:G7"/>
    <mergeCell ref="H5:H7"/>
    <mergeCell ref="I5:I7"/>
    <mergeCell ref="Q5:Q7"/>
    <mergeCell ref="O6:O7"/>
    <mergeCell ref="R4:S4"/>
    <mergeCell ref="R5:R7"/>
    <mergeCell ref="S5:S7"/>
    <mergeCell ref="AB4:AB7"/>
    <mergeCell ref="AC4:AC7"/>
    <mergeCell ref="AD4:AD7"/>
    <mergeCell ref="A2:AD2"/>
    <mergeCell ref="T4:X4"/>
    <mergeCell ref="Y4:AA4"/>
    <mergeCell ref="T5:T7"/>
    <mergeCell ref="U5:U7"/>
    <mergeCell ref="V5:V7"/>
    <mergeCell ref="W5:W7"/>
    <mergeCell ref="F4:I4"/>
    <mergeCell ref="X5:X7"/>
    <mergeCell ref="Y5:Y7"/>
    <mergeCell ref="Z5:Z7"/>
    <mergeCell ref="AA5:AA7"/>
    <mergeCell ref="P5:P7"/>
  </mergeCells>
  <phoneticPr fontId="1" type="noConversion"/>
  <pageMargins left="0.75" right="0.75" top="1" bottom="1" header="0.5" footer="0.5"/>
  <pageSetup paperSize="9" scale="55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3"/>
  <sheetViews>
    <sheetView showGridLines="0" showZeros="0" tabSelected="1" workbookViewId="0"/>
  </sheetViews>
  <sheetFormatPr defaultColWidth="6.875" defaultRowHeight="11.25"/>
  <cols>
    <col min="1" max="1" width="8.875" style="7" customWidth="1"/>
    <col min="2" max="2" width="25.125" style="7" customWidth="1"/>
    <col min="3" max="3" width="10.5" style="7" customWidth="1"/>
    <col min="4" max="4" width="11.875" style="7" customWidth="1"/>
    <col min="5" max="5" width="13.125" style="7" customWidth="1"/>
    <col min="6" max="6" width="12.625" style="7" customWidth="1"/>
    <col min="7" max="7" width="10.5" style="7" customWidth="1"/>
    <col min="8" max="8" width="9.625" style="7" customWidth="1"/>
    <col min="9" max="9" width="10.375" style="7" customWidth="1"/>
    <col min="10" max="10" width="10.125" style="7" customWidth="1"/>
    <col min="11" max="11" width="8.25" style="7" customWidth="1"/>
    <col min="12" max="12" width="9.75" style="7" customWidth="1"/>
    <col min="13" max="13" width="9.5" style="7" customWidth="1"/>
    <col min="14" max="14" width="6.875" style="7" customWidth="1"/>
    <col min="15" max="15" width="8.25" style="7" customWidth="1"/>
    <col min="16" max="16" width="9" style="7" customWidth="1"/>
    <col min="17" max="19" width="7.375" style="7" customWidth="1"/>
    <col min="20" max="16384" width="6.875" style="7"/>
  </cols>
  <sheetData>
    <row r="1" spans="1:23" ht="11.25" customHeight="1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S1" s="65"/>
      <c r="T1" s="65" t="s">
        <v>0</v>
      </c>
      <c r="U1" s="8"/>
    </row>
    <row r="2" spans="1:23" ht="35.25" customHeight="1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9"/>
    </row>
    <row r="3" spans="1:23" ht="13.5" customHeight="1">
      <c r="F3" s="4"/>
      <c r="G3" s="4"/>
      <c r="H3" s="4"/>
      <c r="I3" s="4"/>
      <c r="J3" s="4"/>
      <c r="K3" s="4"/>
      <c r="L3" s="5"/>
      <c r="M3" s="10"/>
      <c r="N3" s="10"/>
      <c r="O3" s="10"/>
      <c r="P3" s="10"/>
      <c r="Q3" s="10"/>
      <c r="R3" s="59"/>
      <c r="S3" s="59"/>
      <c r="T3" s="59"/>
      <c r="U3" s="6"/>
    </row>
    <row r="4" spans="1:23" ht="24.75" customHeight="1">
      <c r="A4" s="67" t="s">
        <v>1</v>
      </c>
      <c r="B4" s="67" t="s">
        <v>2</v>
      </c>
      <c r="C4" s="67" t="s">
        <v>3</v>
      </c>
      <c r="D4" s="60" t="s">
        <v>4</v>
      </c>
      <c r="E4" s="60"/>
      <c r="F4" s="60"/>
      <c r="G4" s="60"/>
      <c r="H4" s="60"/>
      <c r="I4" s="60"/>
      <c r="J4" s="60"/>
      <c r="K4" s="60"/>
      <c r="L4" s="61" t="s">
        <v>5</v>
      </c>
      <c r="M4" s="62" t="s">
        <v>6</v>
      </c>
      <c r="N4" s="55" t="s">
        <v>7</v>
      </c>
      <c r="O4" s="55"/>
      <c r="P4" s="55"/>
      <c r="Q4" s="64" t="s">
        <v>8</v>
      </c>
      <c r="R4" s="57" t="s">
        <v>9</v>
      </c>
      <c r="S4" s="68" t="s">
        <v>10</v>
      </c>
      <c r="T4" s="57" t="s">
        <v>11</v>
      </c>
      <c r="U4" s="11"/>
    </row>
    <row r="5" spans="1:23" ht="27.75" customHeight="1">
      <c r="A5" s="67"/>
      <c r="B5" s="67"/>
      <c r="C5" s="67"/>
      <c r="D5" s="60" t="s">
        <v>12</v>
      </c>
      <c r="E5" s="60" t="s">
        <v>13</v>
      </c>
      <c r="F5" s="55" t="s">
        <v>14</v>
      </c>
      <c r="G5" s="55"/>
      <c r="H5" s="55"/>
      <c r="I5" s="55"/>
      <c r="J5" s="55"/>
      <c r="K5" s="55"/>
      <c r="L5" s="61"/>
      <c r="M5" s="62"/>
      <c r="N5" s="56" t="s">
        <v>15</v>
      </c>
      <c r="O5" s="63" t="s">
        <v>16</v>
      </c>
      <c r="P5" s="57" t="s">
        <v>17</v>
      </c>
      <c r="Q5" s="58"/>
      <c r="R5" s="58"/>
      <c r="S5" s="69"/>
      <c r="T5" s="58"/>
      <c r="U5" s="11"/>
    </row>
    <row r="6" spans="1:23" ht="42" customHeight="1">
      <c r="A6" s="67"/>
      <c r="B6" s="67"/>
      <c r="C6" s="67"/>
      <c r="D6" s="60"/>
      <c r="E6" s="60"/>
      <c r="F6" s="15" t="s">
        <v>18</v>
      </c>
      <c r="G6" s="16" t="s">
        <v>19</v>
      </c>
      <c r="H6" s="15" t="s">
        <v>20</v>
      </c>
      <c r="I6" s="15" t="s">
        <v>21</v>
      </c>
      <c r="J6" s="16" t="s">
        <v>22</v>
      </c>
      <c r="K6" s="16" t="s">
        <v>9</v>
      </c>
      <c r="L6" s="55"/>
      <c r="M6" s="62"/>
      <c r="N6" s="56"/>
      <c r="O6" s="64"/>
      <c r="P6" s="58"/>
      <c r="Q6" s="58"/>
      <c r="R6" s="58"/>
      <c r="S6" s="69"/>
      <c r="T6" s="58"/>
      <c r="U6" s="11"/>
      <c r="W6" s="12"/>
    </row>
    <row r="7" spans="1:23" ht="15" customHeight="1">
      <c r="A7" s="17" t="s">
        <v>23</v>
      </c>
      <c r="B7" s="17" t="s">
        <v>23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7">
        <v>14</v>
      </c>
      <c r="Q7" s="17">
        <v>15</v>
      </c>
      <c r="R7" s="17">
        <v>16</v>
      </c>
      <c r="S7" s="17">
        <v>17</v>
      </c>
      <c r="T7" s="17">
        <v>18</v>
      </c>
      <c r="U7" s="6"/>
    </row>
    <row r="8" spans="1:23" s="12" customFormat="1" ht="25.5" customHeight="1">
      <c r="A8" s="26"/>
      <c r="B8" s="26" t="s">
        <v>369</v>
      </c>
      <c r="C8" s="27">
        <f t="shared" ref="C8:T8" si="0">SUM(C9:C43)</f>
        <v>220102627</v>
      </c>
      <c r="D8" s="28">
        <f t="shared" si="0"/>
        <v>209102627</v>
      </c>
      <c r="E8" s="28">
        <f t="shared" si="0"/>
        <v>209102627</v>
      </c>
      <c r="F8" s="28">
        <f t="shared" si="0"/>
        <v>0</v>
      </c>
      <c r="G8" s="28">
        <f t="shared" si="0"/>
        <v>0</v>
      </c>
      <c r="H8" s="29">
        <f t="shared" si="0"/>
        <v>0</v>
      </c>
      <c r="I8" s="27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11000000</v>
      </c>
      <c r="M8" s="29">
        <f t="shared" si="0"/>
        <v>0</v>
      </c>
      <c r="N8" s="27">
        <f t="shared" si="0"/>
        <v>0</v>
      </c>
      <c r="O8" s="28">
        <f t="shared" si="0"/>
        <v>0</v>
      </c>
      <c r="P8" s="28">
        <f t="shared" si="0"/>
        <v>0</v>
      </c>
      <c r="Q8" s="28">
        <f t="shared" si="0"/>
        <v>0</v>
      </c>
      <c r="R8" s="28">
        <f t="shared" si="0"/>
        <v>0</v>
      </c>
      <c r="S8" s="30">
        <f t="shared" si="0"/>
        <v>0</v>
      </c>
      <c r="T8" s="27">
        <f t="shared" si="0"/>
        <v>0</v>
      </c>
      <c r="U8" s="6"/>
    </row>
    <row r="9" spans="1:23" ht="25.5" customHeight="1">
      <c r="A9" s="26" t="s">
        <v>374</v>
      </c>
      <c r="B9" s="26" t="s">
        <v>375</v>
      </c>
      <c r="C9" s="27">
        <v>61095000</v>
      </c>
      <c r="D9" s="28">
        <v>50095000</v>
      </c>
      <c r="E9" s="28">
        <v>50095000</v>
      </c>
      <c r="F9" s="28">
        <v>0</v>
      </c>
      <c r="G9" s="28">
        <v>0</v>
      </c>
      <c r="H9" s="29">
        <v>0</v>
      </c>
      <c r="I9" s="27">
        <v>0</v>
      </c>
      <c r="J9" s="28">
        <v>0</v>
      </c>
      <c r="K9" s="28">
        <v>0</v>
      </c>
      <c r="L9" s="28">
        <v>11000000</v>
      </c>
      <c r="M9" s="29">
        <v>0</v>
      </c>
      <c r="N9" s="27">
        <v>0</v>
      </c>
      <c r="O9" s="28">
        <v>0</v>
      </c>
      <c r="P9" s="28">
        <v>0</v>
      </c>
      <c r="Q9" s="28">
        <v>0</v>
      </c>
      <c r="R9" s="28">
        <v>0</v>
      </c>
      <c r="S9" s="30">
        <v>0</v>
      </c>
      <c r="T9" s="27">
        <v>0</v>
      </c>
      <c r="U9" s="6"/>
    </row>
    <row r="10" spans="1:23" ht="25.5" customHeight="1">
      <c r="A10" s="26" t="s">
        <v>376</v>
      </c>
      <c r="B10" s="26" t="s">
        <v>377</v>
      </c>
      <c r="C10" s="27">
        <v>6193786</v>
      </c>
      <c r="D10" s="28">
        <v>6193786</v>
      </c>
      <c r="E10" s="28">
        <v>6193786</v>
      </c>
      <c r="F10" s="28">
        <v>0</v>
      </c>
      <c r="G10" s="28">
        <v>0</v>
      </c>
      <c r="H10" s="29">
        <v>0</v>
      </c>
      <c r="I10" s="27">
        <v>0</v>
      </c>
      <c r="J10" s="28">
        <v>0</v>
      </c>
      <c r="K10" s="28">
        <v>0</v>
      </c>
      <c r="L10" s="28">
        <v>0</v>
      </c>
      <c r="M10" s="29">
        <v>0</v>
      </c>
      <c r="N10" s="27">
        <v>0</v>
      </c>
      <c r="O10" s="28">
        <v>0</v>
      </c>
      <c r="P10" s="28">
        <v>0</v>
      </c>
      <c r="Q10" s="28">
        <v>0</v>
      </c>
      <c r="R10" s="28">
        <v>0</v>
      </c>
      <c r="S10" s="30">
        <v>0</v>
      </c>
      <c r="T10" s="27">
        <v>0</v>
      </c>
      <c r="U10" s="6"/>
    </row>
    <row r="11" spans="1:23" ht="25.5" customHeight="1">
      <c r="A11" s="26" t="s">
        <v>378</v>
      </c>
      <c r="B11" s="26" t="s">
        <v>379</v>
      </c>
      <c r="C11" s="27">
        <v>8809986</v>
      </c>
      <c r="D11" s="28">
        <v>8809986</v>
      </c>
      <c r="E11" s="28">
        <v>8809986</v>
      </c>
      <c r="F11" s="28">
        <v>0</v>
      </c>
      <c r="G11" s="28">
        <v>0</v>
      </c>
      <c r="H11" s="29">
        <v>0</v>
      </c>
      <c r="I11" s="27">
        <v>0</v>
      </c>
      <c r="J11" s="28">
        <v>0</v>
      </c>
      <c r="K11" s="28">
        <v>0</v>
      </c>
      <c r="L11" s="28">
        <v>0</v>
      </c>
      <c r="M11" s="29">
        <v>0</v>
      </c>
      <c r="N11" s="27">
        <v>0</v>
      </c>
      <c r="O11" s="28">
        <v>0</v>
      </c>
      <c r="P11" s="28">
        <v>0</v>
      </c>
      <c r="Q11" s="28">
        <v>0</v>
      </c>
      <c r="R11" s="28">
        <v>0</v>
      </c>
      <c r="S11" s="30">
        <v>0</v>
      </c>
      <c r="T11" s="27">
        <v>0</v>
      </c>
      <c r="U11" s="6"/>
    </row>
    <row r="12" spans="1:23" ht="25.5" customHeight="1">
      <c r="A12" s="26" t="s">
        <v>380</v>
      </c>
      <c r="B12" s="26" t="s">
        <v>381</v>
      </c>
      <c r="C12" s="27">
        <v>10560326</v>
      </c>
      <c r="D12" s="28">
        <v>10560326</v>
      </c>
      <c r="E12" s="28">
        <v>10560326</v>
      </c>
      <c r="F12" s="28">
        <v>0</v>
      </c>
      <c r="G12" s="28">
        <v>0</v>
      </c>
      <c r="H12" s="29">
        <v>0</v>
      </c>
      <c r="I12" s="27">
        <v>0</v>
      </c>
      <c r="J12" s="28">
        <v>0</v>
      </c>
      <c r="K12" s="28">
        <v>0</v>
      </c>
      <c r="L12" s="28">
        <v>0</v>
      </c>
      <c r="M12" s="29">
        <v>0</v>
      </c>
      <c r="N12" s="27">
        <v>0</v>
      </c>
      <c r="O12" s="28">
        <v>0</v>
      </c>
      <c r="P12" s="28">
        <v>0</v>
      </c>
      <c r="Q12" s="28">
        <v>0</v>
      </c>
      <c r="R12" s="28">
        <v>0</v>
      </c>
      <c r="S12" s="30">
        <v>0</v>
      </c>
      <c r="T12" s="27">
        <v>0</v>
      </c>
      <c r="U12" s="6"/>
    </row>
    <row r="13" spans="1:23" ht="25.5" customHeight="1">
      <c r="A13" s="26" t="s">
        <v>382</v>
      </c>
      <c r="B13" s="26" t="s">
        <v>383</v>
      </c>
      <c r="C13" s="27">
        <v>5953083</v>
      </c>
      <c r="D13" s="28">
        <v>5953083</v>
      </c>
      <c r="E13" s="28">
        <v>5953083</v>
      </c>
      <c r="F13" s="28">
        <v>0</v>
      </c>
      <c r="G13" s="28">
        <v>0</v>
      </c>
      <c r="H13" s="29">
        <v>0</v>
      </c>
      <c r="I13" s="27">
        <v>0</v>
      </c>
      <c r="J13" s="28">
        <v>0</v>
      </c>
      <c r="K13" s="28">
        <v>0</v>
      </c>
      <c r="L13" s="28">
        <v>0</v>
      </c>
      <c r="M13" s="29">
        <v>0</v>
      </c>
      <c r="N13" s="27">
        <v>0</v>
      </c>
      <c r="O13" s="28">
        <v>0</v>
      </c>
      <c r="P13" s="28">
        <v>0</v>
      </c>
      <c r="Q13" s="28">
        <v>0</v>
      </c>
      <c r="R13" s="28">
        <v>0</v>
      </c>
      <c r="S13" s="30">
        <v>0</v>
      </c>
      <c r="T13" s="27">
        <v>0</v>
      </c>
      <c r="U13" s="6"/>
    </row>
    <row r="14" spans="1:23" ht="25.5" customHeight="1">
      <c r="A14" s="26" t="s">
        <v>384</v>
      </c>
      <c r="B14" s="26" t="s">
        <v>385</v>
      </c>
      <c r="C14" s="27">
        <v>4859659</v>
      </c>
      <c r="D14" s="28">
        <v>4859659</v>
      </c>
      <c r="E14" s="28">
        <v>4859659</v>
      </c>
      <c r="F14" s="28">
        <v>0</v>
      </c>
      <c r="G14" s="28">
        <v>0</v>
      </c>
      <c r="H14" s="29">
        <v>0</v>
      </c>
      <c r="I14" s="27">
        <v>0</v>
      </c>
      <c r="J14" s="28">
        <v>0</v>
      </c>
      <c r="K14" s="28">
        <v>0</v>
      </c>
      <c r="L14" s="28">
        <v>0</v>
      </c>
      <c r="M14" s="29">
        <v>0</v>
      </c>
      <c r="N14" s="27">
        <v>0</v>
      </c>
      <c r="O14" s="28">
        <v>0</v>
      </c>
      <c r="P14" s="28">
        <v>0</v>
      </c>
      <c r="Q14" s="28">
        <v>0</v>
      </c>
      <c r="R14" s="28">
        <v>0</v>
      </c>
      <c r="S14" s="30">
        <v>0</v>
      </c>
      <c r="T14" s="27">
        <v>0</v>
      </c>
      <c r="U14" s="6"/>
    </row>
    <row r="15" spans="1:23" ht="25.5" customHeight="1">
      <c r="A15" s="26" t="s">
        <v>386</v>
      </c>
      <c r="B15" s="26" t="s">
        <v>387</v>
      </c>
      <c r="C15" s="27">
        <v>3459498</v>
      </c>
      <c r="D15" s="28">
        <v>3459498</v>
      </c>
      <c r="E15" s="28">
        <v>3459498</v>
      </c>
      <c r="F15" s="28">
        <v>0</v>
      </c>
      <c r="G15" s="28">
        <v>0</v>
      </c>
      <c r="H15" s="29">
        <v>0</v>
      </c>
      <c r="I15" s="27">
        <v>0</v>
      </c>
      <c r="J15" s="28">
        <v>0</v>
      </c>
      <c r="K15" s="28">
        <v>0</v>
      </c>
      <c r="L15" s="28">
        <v>0</v>
      </c>
      <c r="M15" s="29">
        <v>0</v>
      </c>
      <c r="N15" s="27">
        <v>0</v>
      </c>
      <c r="O15" s="28">
        <v>0</v>
      </c>
      <c r="P15" s="28">
        <v>0</v>
      </c>
      <c r="Q15" s="28">
        <v>0</v>
      </c>
      <c r="R15" s="28">
        <v>0</v>
      </c>
      <c r="S15" s="30">
        <v>0</v>
      </c>
      <c r="T15" s="27">
        <v>0</v>
      </c>
      <c r="U15" s="6"/>
    </row>
    <row r="16" spans="1:23" ht="25.5" customHeight="1">
      <c r="A16" s="26" t="s">
        <v>388</v>
      </c>
      <c r="B16" s="26" t="s">
        <v>389</v>
      </c>
      <c r="C16" s="27">
        <v>4666480</v>
      </c>
      <c r="D16" s="28">
        <v>4666480</v>
      </c>
      <c r="E16" s="28">
        <v>4666480</v>
      </c>
      <c r="F16" s="28">
        <v>0</v>
      </c>
      <c r="G16" s="28">
        <v>0</v>
      </c>
      <c r="H16" s="29">
        <v>0</v>
      </c>
      <c r="I16" s="27">
        <v>0</v>
      </c>
      <c r="J16" s="28">
        <v>0</v>
      </c>
      <c r="K16" s="28">
        <v>0</v>
      </c>
      <c r="L16" s="28">
        <v>0</v>
      </c>
      <c r="M16" s="29">
        <v>0</v>
      </c>
      <c r="N16" s="27">
        <v>0</v>
      </c>
      <c r="O16" s="28">
        <v>0</v>
      </c>
      <c r="P16" s="28">
        <v>0</v>
      </c>
      <c r="Q16" s="28">
        <v>0</v>
      </c>
      <c r="R16" s="28">
        <v>0</v>
      </c>
      <c r="S16" s="30">
        <v>0</v>
      </c>
      <c r="T16" s="27">
        <v>0</v>
      </c>
      <c r="U16" s="6"/>
    </row>
    <row r="17" spans="1:21" ht="25.5" customHeight="1">
      <c r="A17" s="26" t="s">
        <v>390</v>
      </c>
      <c r="B17" s="26" t="s">
        <v>391</v>
      </c>
      <c r="C17" s="27">
        <v>5216208</v>
      </c>
      <c r="D17" s="28">
        <v>5216208</v>
      </c>
      <c r="E17" s="28">
        <v>5216208</v>
      </c>
      <c r="F17" s="28">
        <v>0</v>
      </c>
      <c r="G17" s="28">
        <v>0</v>
      </c>
      <c r="H17" s="29">
        <v>0</v>
      </c>
      <c r="I17" s="27">
        <v>0</v>
      </c>
      <c r="J17" s="28">
        <v>0</v>
      </c>
      <c r="K17" s="28">
        <v>0</v>
      </c>
      <c r="L17" s="28">
        <v>0</v>
      </c>
      <c r="M17" s="29">
        <v>0</v>
      </c>
      <c r="N17" s="27">
        <v>0</v>
      </c>
      <c r="O17" s="28">
        <v>0</v>
      </c>
      <c r="P17" s="28">
        <v>0</v>
      </c>
      <c r="Q17" s="28">
        <v>0</v>
      </c>
      <c r="R17" s="28">
        <v>0</v>
      </c>
      <c r="S17" s="30">
        <v>0</v>
      </c>
      <c r="T17" s="27">
        <v>0</v>
      </c>
      <c r="U17" s="6"/>
    </row>
    <row r="18" spans="1:21" ht="25.5" customHeight="1">
      <c r="A18" s="26" t="s">
        <v>392</v>
      </c>
      <c r="B18" s="26" t="s">
        <v>393</v>
      </c>
      <c r="C18" s="27">
        <v>2893841</v>
      </c>
      <c r="D18" s="28">
        <v>2893841</v>
      </c>
      <c r="E18" s="28">
        <v>2893841</v>
      </c>
      <c r="F18" s="28">
        <v>0</v>
      </c>
      <c r="G18" s="28">
        <v>0</v>
      </c>
      <c r="H18" s="29">
        <v>0</v>
      </c>
      <c r="I18" s="27">
        <v>0</v>
      </c>
      <c r="J18" s="28">
        <v>0</v>
      </c>
      <c r="K18" s="28">
        <v>0</v>
      </c>
      <c r="L18" s="28">
        <v>0</v>
      </c>
      <c r="M18" s="29">
        <v>0</v>
      </c>
      <c r="N18" s="27">
        <v>0</v>
      </c>
      <c r="O18" s="28">
        <v>0</v>
      </c>
      <c r="P18" s="28">
        <v>0</v>
      </c>
      <c r="Q18" s="28">
        <v>0</v>
      </c>
      <c r="R18" s="28">
        <v>0</v>
      </c>
      <c r="S18" s="30">
        <v>0</v>
      </c>
      <c r="T18" s="27">
        <v>0</v>
      </c>
      <c r="U18" s="6"/>
    </row>
    <row r="19" spans="1:21" ht="25.5" customHeight="1">
      <c r="A19" s="26" t="s">
        <v>394</v>
      </c>
      <c r="B19" s="26" t="s">
        <v>395</v>
      </c>
      <c r="C19" s="27">
        <v>2901989</v>
      </c>
      <c r="D19" s="28">
        <v>2901989</v>
      </c>
      <c r="E19" s="28">
        <v>2901989</v>
      </c>
      <c r="F19" s="28">
        <v>0</v>
      </c>
      <c r="G19" s="28">
        <v>0</v>
      </c>
      <c r="H19" s="29">
        <v>0</v>
      </c>
      <c r="I19" s="27">
        <v>0</v>
      </c>
      <c r="J19" s="28">
        <v>0</v>
      </c>
      <c r="K19" s="28">
        <v>0</v>
      </c>
      <c r="L19" s="28">
        <v>0</v>
      </c>
      <c r="M19" s="29">
        <v>0</v>
      </c>
      <c r="N19" s="27">
        <v>0</v>
      </c>
      <c r="O19" s="28">
        <v>0</v>
      </c>
      <c r="P19" s="28">
        <v>0</v>
      </c>
      <c r="Q19" s="28">
        <v>0</v>
      </c>
      <c r="R19" s="28">
        <v>0</v>
      </c>
      <c r="S19" s="30">
        <v>0</v>
      </c>
      <c r="T19" s="27">
        <v>0</v>
      </c>
      <c r="U19" s="6"/>
    </row>
    <row r="20" spans="1:21" ht="25.5" customHeight="1">
      <c r="A20" s="26" t="s">
        <v>396</v>
      </c>
      <c r="B20" s="26" t="s">
        <v>397</v>
      </c>
      <c r="C20" s="27">
        <v>1446233</v>
      </c>
      <c r="D20" s="28">
        <v>1446233</v>
      </c>
      <c r="E20" s="28">
        <v>1446233</v>
      </c>
      <c r="F20" s="28">
        <v>0</v>
      </c>
      <c r="G20" s="28">
        <v>0</v>
      </c>
      <c r="H20" s="29">
        <v>0</v>
      </c>
      <c r="I20" s="27">
        <v>0</v>
      </c>
      <c r="J20" s="28">
        <v>0</v>
      </c>
      <c r="K20" s="28">
        <v>0</v>
      </c>
      <c r="L20" s="28">
        <v>0</v>
      </c>
      <c r="M20" s="29">
        <v>0</v>
      </c>
      <c r="N20" s="27">
        <v>0</v>
      </c>
      <c r="O20" s="28">
        <v>0</v>
      </c>
      <c r="P20" s="28">
        <v>0</v>
      </c>
      <c r="Q20" s="28">
        <v>0</v>
      </c>
      <c r="R20" s="28">
        <v>0</v>
      </c>
      <c r="S20" s="30">
        <v>0</v>
      </c>
      <c r="T20" s="27">
        <v>0</v>
      </c>
      <c r="U20" s="6"/>
    </row>
    <row r="21" spans="1:21" ht="25.5" customHeight="1">
      <c r="A21" s="26" t="s">
        <v>398</v>
      </c>
      <c r="B21" s="26" t="s">
        <v>399</v>
      </c>
      <c r="C21" s="27">
        <v>1176092</v>
      </c>
      <c r="D21" s="28">
        <v>1176092</v>
      </c>
      <c r="E21" s="28">
        <v>1176092</v>
      </c>
      <c r="F21" s="28">
        <v>0</v>
      </c>
      <c r="G21" s="28">
        <v>0</v>
      </c>
      <c r="H21" s="29">
        <v>0</v>
      </c>
      <c r="I21" s="27">
        <v>0</v>
      </c>
      <c r="J21" s="28">
        <v>0</v>
      </c>
      <c r="K21" s="28">
        <v>0</v>
      </c>
      <c r="L21" s="28">
        <v>0</v>
      </c>
      <c r="M21" s="29">
        <v>0</v>
      </c>
      <c r="N21" s="27">
        <v>0</v>
      </c>
      <c r="O21" s="28">
        <v>0</v>
      </c>
      <c r="P21" s="28">
        <v>0</v>
      </c>
      <c r="Q21" s="28">
        <v>0</v>
      </c>
      <c r="R21" s="28">
        <v>0</v>
      </c>
      <c r="S21" s="30">
        <v>0</v>
      </c>
      <c r="T21" s="27">
        <v>0</v>
      </c>
      <c r="U21" s="6"/>
    </row>
    <row r="22" spans="1:21" ht="25.5" customHeight="1">
      <c r="A22" s="26" t="s">
        <v>400</v>
      </c>
      <c r="B22" s="26" t="s">
        <v>401</v>
      </c>
      <c r="C22" s="27">
        <v>5950784</v>
      </c>
      <c r="D22" s="28">
        <v>5950784</v>
      </c>
      <c r="E22" s="28">
        <v>5950784</v>
      </c>
      <c r="F22" s="28">
        <v>0</v>
      </c>
      <c r="G22" s="28">
        <v>0</v>
      </c>
      <c r="H22" s="29">
        <v>0</v>
      </c>
      <c r="I22" s="27">
        <v>0</v>
      </c>
      <c r="J22" s="28">
        <v>0</v>
      </c>
      <c r="K22" s="28">
        <v>0</v>
      </c>
      <c r="L22" s="28">
        <v>0</v>
      </c>
      <c r="M22" s="29">
        <v>0</v>
      </c>
      <c r="N22" s="27">
        <v>0</v>
      </c>
      <c r="O22" s="28">
        <v>0</v>
      </c>
      <c r="P22" s="28">
        <v>0</v>
      </c>
      <c r="Q22" s="28">
        <v>0</v>
      </c>
      <c r="R22" s="28">
        <v>0</v>
      </c>
      <c r="S22" s="30">
        <v>0</v>
      </c>
      <c r="T22" s="27">
        <v>0</v>
      </c>
      <c r="U22" s="6"/>
    </row>
    <row r="23" spans="1:21" ht="25.5" customHeight="1">
      <c r="A23" s="26" t="s">
        <v>402</v>
      </c>
      <c r="B23" s="26" t="s">
        <v>403</v>
      </c>
      <c r="C23" s="27">
        <v>1532438</v>
      </c>
      <c r="D23" s="28">
        <v>1532438</v>
      </c>
      <c r="E23" s="28">
        <v>1532438</v>
      </c>
      <c r="F23" s="28">
        <v>0</v>
      </c>
      <c r="G23" s="28">
        <v>0</v>
      </c>
      <c r="H23" s="29">
        <v>0</v>
      </c>
      <c r="I23" s="27">
        <v>0</v>
      </c>
      <c r="J23" s="28">
        <v>0</v>
      </c>
      <c r="K23" s="28">
        <v>0</v>
      </c>
      <c r="L23" s="28">
        <v>0</v>
      </c>
      <c r="M23" s="29">
        <v>0</v>
      </c>
      <c r="N23" s="27">
        <v>0</v>
      </c>
      <c r="O23" s="28">
        <v>0</v>
      </c>
      <c r="P23" s="28">
        <v>0</v>
      </c>
      <c r="Q23" s="28">
        <v>0</v>
      </c>
      <c r="R23" s="28">
        <v>0</v>
      </c>
      <c r="S23" s="30">
        <v>0</v>
      </c>
      <c r="T23" s="27">
        <v>0</v>
      </c>
      <c r="U23" s="6"/>
    </row>
    <row r="24" spans="1:21" ht="25.5" customHeight="1">
      <c r="A24" s="26" t="s">
        <v>404</v>
      </c>
      <c r="B24" s="26" t="s">
        <v>405</v>
      </c>
      <c r="C24" s="27">
        <v>1294646</v>
      </c>
      <c r="D24" s="28">
        <v>1294646</v>
      </c>
      <c r="E24" s="28">
        <v>1294646</v>
      </c>
      <c r="F24" s="28">
        <v>0</v>
      </c>
      <c r="G24" s="28">
        <v>0</v>
      </c>
      <c r="H24" s="29">
        <v>0</v>
      </c>
      <c r="I24" s="27">
        <v>0</v>
      </c>
      <c r="J24" s="28">
        <v>0</v>
      </c>
      <c r="K24" s="28">
        <v>0</v>
      </c>
      <c r="L24" s="28">
        <v>0</v>
      </c>
      <c r="M24" s="29">
        <v>0</v>
      </c>
      <c r="N24" s="27">
        <v>0</v>
      </c>
      <c r="O24" s="28">
        <v>0</v>
      </c>
      <c r="P24" s="28">
        <v>0</v>
      </c>
      <c r="Q24" s="28">
        <v>0</v>
      </c>
      <c r="R24" s="28">
        <v>0</v>
      </c>
      <c r="S24" s="30">
        <v>0</v>
      </c>
      <c r="T24" s="27">
        <v>0</v>
      </c>
    </row>
    <row r="25" spans="1:21" ht="25.5" customHeight="1">
      <c r="A25" s="26" t="s">
        <v>406</v>
      </c>
      <c r="B25" s="26" t="s">
        <v>407</v>
      </c>
      <c r="C25" s="27">
        <v>2587882</v>
      </c>
      <c r="D25" s="28">
        <v>2587882</v>
      </c>
      <c r="E25" s="28">
        <v>2587882</v>
      </c>
      <c r="F25" s="28">
        <v>0</v>
      </c>
      <c r="G25" s="28">
        <v>0</v>
      </c>
      <c r="H25" s="29">
        <v>0</v>
      </c>
      <c r="I25" s="27">
        <v>0</v>
      </c>
      <c r="J25" s="28">
        <v>0</v>
      </c>
      <c r="K25" s="28">
        <v>0</v>
      </c>
      <c r="L25" s="28">
        <v>0</v>
      </c>
      <c r="M25" s="29">
        <v>0</v>
      </c>
      <c r="N25" s="27">
        <v>0</v>
      </c>
      <c r="O25" s="28">
        <v>0</v>
      </c>
      <c r="P25" s="28">
        <v>0</v>
      </c>
      <c r="Q25" s="28">
        <v>0</v>
      </c>
      <c r="R25" s="28">
        <v>0</v>
      </c>
      <c r="S25" s="30">
        <v>0</v>
      </c>
      <c r="T25" s="27">
        <v>0</v>
      </c>
    </row>
    <row r="26" spans="1:21" ht="25.5" customHeight="1">
      <c r="A26" s="26" t="s">
        <v>408</v>
      </c>
      <c r="B26" s="26" t="s">
        <v>409</v>
      </c>
      <c r="C26" s="27">
        <v>2832313</v>
      </c>
      <c r="D26" s="28">
        <v>2832313</v>
      </c>
      <c r="E26" s="28">
        <v>2832313</v>
      </c>
      <c r="F26" s="28">
        <v>0</v>
      </c>
      <c r="G26" s="28">
        <v>0</v>
      </c>
      <c r="H26" s="29">
        <v>0</v>
      </c>
      <c r="I26" s="27">
        <v>0</v>
      </c>
      <c r="J26" s="28">
        <v>0</v>
      </c>
      <c r="K26" s="28">
        <v>0</v>
      </c>
      <c r="L26" s="28">
        <v>0</v>
      </c>
      <c r="M26" s="29">
        <v>0</v>
      </c>
      <c r="N26" s="27">
        <v>0</v>
      </c>
      <c r="O26" s="28">
        <v>0</v>
      </c>
      <c r="P26" s="28">
        <v>0</v>
      </c>
      <c r="Q26" s="28">
        <v>0</v>
      </c>
      <c r="R26" s="28">
        <v>0</v>
      </c>
      <c r="S26" s="30">
        <v>0</v>
      </c>
      <c r="T26" s="27">
        <v>0</v>
      </c>
    </row>
    <row r="27" spans="1:21" ht="25.5" customHeight="1">
      <c r="A27" s="26" t="s">
        <v>410</v>
      </c>
      <c r="B27" s="26" t="s">
        <v>411</v>
      </c>
      <c r="C27" s="27">
        <v>1773564</v>
      </c>
      <c r="D27" s="28">
        <v>1773564</v>
      </c>
      <c r="E27" s="28">
        <v>1773564</v>
      </c>
      <c r="F27" s="28">
        <v>0</v>
      </c>
      <c r="G27" s="28">
        <v>0</v>
      </c>
      <c r="H27" s="29">
        <v>0</v>
      </c>
      <c r="I27" s="27">
        <v>0</v>
      </c>
      <c r="J27" s="28">
        <v>0</v>
      </c>
      <c r="K27" s="28">
        <v>0</v>
      </c>
      <c r="L27" s="28">
        <v>0</v>
      </c>
      <c r="M27" s="29">
        <v>0</v>
      </c>
      <c r="N27" s="27">
        <v>0</v>
      </c>
      <c r="O27" s="28">
        <v>0</v>
      </c>
      <c r="P27" s="28">
        <v>0</v>
      </c>
      <c r="Q27" s="28">
        <v>0</v>
      </c>
      <c r="R27" s="28">
        <v>0</v>
      </c>
      <c r="S27" s="30">
        <v>0</v>
      </c>
      <c r="T27" s="27">
        <v>0</v>
      </c>
    </row>
    <row r="28" spans="1:21" ht="25.5" customHeight="1">
      <c r="A28" s="26" t="s">
        <v>412</v>
      </c>
      <c r="B28" s="26" t="s">
        <v>413</v>
      </c>
      <c r="C28" s="27">
        <v>2173303</v>
      </c>
      <c r="D28" s="28">
        <v>2173303</v>
      </c>
      <c r="E28" s="28">
        <v>2173303</v>
      </c>
      <c r="F28" s="28">
        <v>0</v>
      </c>
      <c r="G28" s="28">
        <v>0</v>
      </c>
      <c r="H28" s="29">
        <v>0</v>
      </c>
      <c r="I28" s="27">
        <v>0</v>
      </c>
      <c r="J28" s="28">
        <v>0</v>
      </c>
      <c r="K28" s="28">
        <v>0</v>
      </c>
      <c r="L28" s="28">
        <v>0</v>
      </c>
      <c r="M28" s="29">
        <v>0</v>
      </c>
      <c r="N28" s="27">
        <v>0</v>
      </c>
      <c r="O28" s="28">
        <v>0</v>
      </c>
      <c r="P28" s="28">
        <v>0</v>
      </c>
      <c r="Q28" s="28">
        <v>0</v>
      </c>
      <c r="R28" s="28">
        <v>0</v>
      </c>
      <c r="S28" s="30">
        <v>0</v>
      </c>
      <c r="T28" s="27">
        <v>0</v>
      </c>
    </row>
    <row r="29" spans="1:21" ht="25.5" customHeight="1">
      <c r="A29" s="26" t="s">
        <v>414</v>
      </c>
      <c r="B29" s="26" t="s">
        <v>415</v>
      </c>
      <c r="C29" s="27">
        <v>1711570</v>
      </c>
      <c r="D29" s="28">
        <v>1711570</v>
      </c>
      <c r="E29" s="28">
        <v>1711570</v>
      </c>
      <c r="F29" s="28">
        <v>0</v>
      </c>
      <c r="G29" s="28">
        <v>0</v>
      </c>
      <c r="H29" s="29">
        <v>0</v>
      </c>
      <c r="I29" s="27">
        <v>0</v>
      </c>
      <c r="J29" s="28">
        <v>0</v>
      </c>
      <c r="K29" s="28">
        <v>0</v>
      </c>
      <c r="L29" s="28">
        <v>0</v>
      </c>
      <c r="M29" s="29">
        <v>0</v>
      </c>
      <c r="N29" s="27">
        <v>0</v>
      </c>
      <c r="O29" s="28">
        <v>0</v>
      </c>
      <c r="P29" s="28">
        <v>0</v>
      </c>
      <c r="Q29" s="28">
        <v>0</v>
      </c>
      <c r="R29" s="28">
        <v>0</v>
      </c>
      <c r="S29" s="30">
        <v>0</v>
      </c>
      <c r="T29" s="27">
        <v>0</v>
      </c>
    </row>
    <row r="30" spans="1:21" ht="25.5" customHeight="1">
      <c r="A30" s="26" t="s">
        <v>416</v>
      </c>
      <c r="B30" s="26" t="s">
        <v>417</v>
      </c>
      <c r="C30" s="27">
        <v>2089381</v>
      </c>
      <c r="D30" s="28">
        <v>2089381</v>
      </c>
      <c r="E30" s="28">
        <v>2089381</v>
      </c>
      <c r="F30" s="28">
        <v>0</v>
      </c>
      <c r="G30" s="28">
        <v>0</v>
      </c>
      <c r="H30" s="29">
        <v>0</v>
      </c>
      <c r="I30" s="27">
        <v>0</v>
      </c>
      <c r="J30" s="28">
        <v>0</v>
      </c>
      <c r="K30" s="28">
        <v>0</v>
      </c>
      <c r="L30" s="28">
        <v>0</v>
      </c>
      <c r="M30" s="29">
        <v>0</v>
      </c>
      <c r="N30" s="27">
        <v>0</v>
      </c>
      <c r="O30" s="28">
        <v>0</v>
      </c>
      <c r="P30" s="28">
        <v>0</v>
      </c>
      <c r="Q30" s="28">
        <v>0</v>
      </c>
      <c r="R30" s="28">
        <v>0</v>
      </c>
      <c r="S30" s="30">
        <v>0</v>
      </c>
      <c r="T30" s="27">
        <v>0</v>
      </c>
    </row>
    <row r="31" spans="1:21" ht="25.5" customHeight="1">
      <c r="A31" s="26" t="s">
        <v>418</v>
      </c>
      <c r="B31" s="26" t="s">
        <v>419</v>
      </c>
      <c r="C31" s="27">
        <v>18671639</v>
      </c>
      <c r="D31" s="28">
        <v>18671639</v>
      </c>
      <c r="E31" s="28">
        <v>18671639</v>
      </c>
      <c r="F31" s="28">
        <v>0</v>
      </c>
      <c r="G31" s="28">
        <v>0</v>
      </c>
      <c r="H31" s="29">
        <v>0</v>
      </c>
      <c r="I31" s="27">
        <v>0</v>
      </c>
      <c r="J31" s="28">
        <v>0</v>
      </c>
      <c r="K31" s="28">
        <v>0</v>
      </c>
      <c r="L31" s="28">
        <v>0</v>
      </c>
      <c r="M31" s="29">
        <v>0</v>
      </c>
      <c r="N31" s="27">
        <v>0</v>
      </c>
      <c r="O31" s="28">
        <v>0</v>
      </c>
      <c r="P31" s="28">
        <v>0</v>
      </c>
      <c r="Q31" s="28">
        <v>0</v>
      </c>
      <c r="R31" s="28">
        <v>0</v>
      </c>
      <c r="S31" s="30">
        <v>0</v>
      </c>
      <c r="T31" s="27">
        <v>0</v>
      </c>
    </row>
    <row r="32" spans="1:21" ht="25.5" customHeight="1">
      <c r="A32" s="26" t="s">
        <v>420</v>
      </c>
      <c r="B32" s="26" t="s">
        <v>421</v>
      </c>
      <c r="C32" s="27">
        <v>10679582</v>
      </c>
      <c r="D32" s="28">
        <v>10679582</v>
      </c>
      <c r="E32" s="28">
        <v>10679582</v>
      </c>
      <c r="F32" s="28">
        <v>0</v>
      </c>
      <c r="G32" s="28">
        <v>0</v>
      </c>
      <c r="H32" s="29">
        <v>0</v>
      </c>
      <c r="I32" s="27">
        <v>0</v>
      </c>
      <c r="J32" s="28">
        <v>0</v>
      </c>
      <c r="K32" s="28">
        <v>0</v>
      </c>
      <c r="L32" s="28">
        <v>0</v>
      </c>
      <c r="M32" s="29">
        <v>0</v>
      </c>
      <c r="N32" s="27">
        <v>0</v>
      </c>
      <c r="O32" s="28">
        <v>0</v>
      </c>
      <c r="P32" s="28">
        <v>0</v>
      </c>
      <c r="Q32" s="28">
        <v>0</v>
      </c>
      <c r="R32" s="28">
        <v>0</v>
      </c>
      <c r="S32" s="30">
        <v>0</v>
      </c>
      <c r="T32" s="27">
        <v>0</v>
      </c>
    </row>
    <row r="33" spans="1:20" ht="25.5" customHeight="1">
      <c r="A33" s="26" t="s">
        <v>422</v>
      </c>
      <c r="B33" s="26" t="s">
        <v>423</v>
      </c>
      <c r="C33" s="27">
        <v>3836018</v>
      </c>
      <c r="D33" s="28">
        <v>3836018</v>
      </c>
      <c r="E33" s="28">
        <v>3836018</v>
      </c>
      <c r="F33" s="28">
        <v>0</v>
      </c>
      <c r="G33" s="28">
        <v>0</v>
      </c>
      <c r="H33" s="29">
        <v>0</v>
      </c>
      <c r="I33" s="27">
        <v>0</v>
      </c>
      <c r="J33" s="28">
        <v>0</v>
      </c>
      <c r="K33" s="28">
        <v>0</v>
      </c>
      <c r="L33" s="28">
        <v>0</v>
      </c>
      <c r="M33" s="29">
        <v>0</v>
      </c>
      <c r="N33" s="27">
        <v>0</v>
      </c>
      <c r="O33" s="28">
        <v>0</v>
      </c>
      <c r="P33" s="28">
        <v>0</v>
      </c>
      <c r="Q33" s="28">
        <v>0</v>
      </c>
      <c r="R33" s="28">
        <v>0</v>
      </c>
      <c r="S33" s="30">
        <v>0</v>
      </c>
      <c r="T33" s="27">
        <v>0</v>
      </c>
    </row>
    <row r="34" spans="1:20" ht="25.5" customHeight="1">
      <c r="A34" s="26" t="s">
        <v>424</v>
      </c>
      <c r="B34" s="26" t="s">
        <v>425</v>
      </c>
      <c r="C34" s="27">
        <v>3272134</v>
      </c>
      <c r="D34" s="28">
        <v>3272134</v>
      </c>
      <c r="E34" s="28">
        <v>3272134</v>
      </c>
      <c r="F34" s="28">
        <v>0</v>
      </c>
      <c r="G34" s="28">
        <v>0</v>
      </c>
      <c r="H34" s="29">
        <v>0</v>
      </c>
      <c r="I34" s="27">
        <v>0</v>
      </c>
      <c r="J34" s="28">
        <v>0</v>
      </c>
      <c r="K34" s="28">
        <v>0</v>
      </c>
      <c r="L34" s="28">
        <v>0</v>
      </c>
      <c r="M34" s="29">
        <v>0</v>
      </c>
      <c r="N34" s="27">
        <v>0</v>
      </c>
      <c r="O34" s="28">
        <v>0</v>
      </c>
      <c r="P34" s="28">
        <v>0</v>
      </c>
      <c r="Q34" s="28">
        <v>0</v>
      </c>
      <c r="R34" s="28">
        <v>0</v>
      </c>
      <c r="S34" s="30">
        <v>0</v>
      </c>
      <c r="T34" s="27">
        <v>0</v>
      </c>
    </row>
    <row r="35" spans="1:20" ht="25.5" customHeight="1">
      <c r="A35" s="26" t="s">
        <v>426</v>
      </c>
      <c r="B35" s="26" t="s">
        <v>427</v>
      </c>
      <c r="C35" s="27">
        <v>3053719</v>
      </c>
      <c r="D35" s="28">
        <v>3053719</v>
      </c>
      <c r="E35" s="28">
        <v>3053719</v>
      </c>
      <c r="F35" s="28">
        <v>0</v>
      </c>
      <c r="G35" s="28">
        <v>0</v>
      </c>
      <c r="H35" s="29">
        <v>0</v>
      </c>
      <c r="I35" s="27">
        <v>0</v>
      </c>
      <c r="J35" s="28">
        <v>0</v>
      </c>
      <c r="K35" s="28">
        <v>0</v>
      </c>
      <c r="L35" s="28">
        <v>0</v>
      </c>
      <c r="M35" s="29">
        <v>0</v>
      </c>
      <c r="N35" s="27">
        <v>0</v>
      </c>
      <c r="O35" s="28">
        <v>0</v>
      </c>
      <c r="P35" s="28">
        <v>0</v>
      </c>
      <c r="Q35" s="28">
        <v>0</v>
      </c>
      <c r="R35" s="28">
        <v>0</v>
      </c>
      <c r="S35" s="30">
        <v>0</v>
      </c>
      <c r="T35" s="27">
        <v>0</v>
      </c>
    </row>
    <row r="36" spans="1:20" ht="25.5" customHeight="1">
      <c r="A36" s="26" t="s">
        <v>428</v>
      </c>
      <c r="B36" s="26" t="s">
        <v>429</v>
      </c>
      <c r="C36" s="27">
        <v>2413384</v>
      </c>
      <c r="D36" s="28">
        <v>2413384</v>
      </c>
      <c r="E36" s="28">
        <v>2413384</v>
      </c>
      <c r="F36" s="28">
        <v>0</v>
      </c>
      <c r="G36" s="28">
        <v>0</v>
      </c>
      <c r="H36" s="29">
        <v>0</v>
      </c>
      <c r="I36" s="27">
        <v>0</v>
      </c>
      <c r="J36" s="28">
        <v>0</v>
      </c>
      <c r="K36" s="28">
        <v>0</v>
      </c>
      <c r="L36" s="28">
        <v>0</v>
      </c>
      <c r="M36" s="29">
        <v>0</v>
      </c>
      <c r="N36" s="27">
        <v>0</v>
      </c>
      <c r="O36" s="28">
        <v>0</v>
      </c>
      <c r="P36" s="28">
        <v>0</v>
      </c>
      <c r="Q36" s="28">
        <v>0</v>
      </c>
      <c r="R36" s="28">
        <v>0</v>
      </c>
      <c r="S36" s="30">
        <v>0</v>
      </c>
      <c r="T36" s="27">
        <v>0</v>
      </c>
    </row>
    <row r="37" spans="1:20" ht="25.5" customHeight="1">
      <c r="A37" s="26" t="s">
        <v>430</v>
      </c>
      <c r="B37" s="26" t="s">
        <v>431</v>
      </c>
      <c r="C37" s="27">
        <v>3560366</v>
      </c>
      <c r="D37" s="28">
        <v>3560366</v>
      </c>
      <c r="E37" s="28">
        <v>3560366</v>
      </c>
      <c r="F37" s="28">
        <v>0</v>
      </c>
      <c r="G37" s="28">
        <v>0</v>
      </c>
      <c r="H37" s="29">
        <v>0</v>
      </c>
      <c r="I37" s="27">
        <v>0</v>
      </c>
      <c r="J37" s="28">
        <v>0</v>
      </c>
      <c r="K37" s="28">
        <v>0</v>
      </c>
      <c r="L37" s="28">
        <v>0</v>
      </c>
      <c r="M37" s="29">
        <v>0</v>
      </c>
      <c r="N37" s="27">
        <v>0</v>
      </c>
      <c r="O37" s="28">
        <v>0</v>
      </c>
      <c r="P37" s="28">
        <v>0</v>
      </c>
      <c r="Q37" s="28">
        <v>0</v>
      </c>
      <c r="R37" s="28">
        <v>0</v>
      </c>
      <c r="S37" s="30">
        <v>0</v>
      </c>
      <c r="T37" s="27">
        <v>0</v>
      </c>
    </row>
    <row r="38" spans="1:20" ht="25.5" customHeight="1">
      <c r="A38" s="26" t="s">
        <v>432</v>
      </c>
      <c r="B38" s="26" t="s">
        <v>433</v>
      </c>
      <c r="C38" s="27">
        <v>2470873</v>
      </c>
      <c r="D38" s="28">
        <v>2470873</v>
      </c>
      <c r="E38" s="28">
        <v>2470873</v>
      </c>
      <c r="F38" s="28">
        <v>0</v>
      </c>
      <c r="G38" s="28">
        <v>0</v>
      </c>
      <c r="H38" s="29">
        <v>0</v>
      </c>
      <c r="I38" s="27">
        <v>0</v>
      </c>
      <c r="J38" s="28">
        <v>0</v>
      </c>
      <c r="K38" s="28">
        <v>0</v>
      </c>
      <c r="L38" s="28">
        <v>0</v>
      </c>
      <c r="M38" s="29">
        <v>0</v>
      </c>
      <c r="N38" s="27">
        <v>0</v>
      </c>
      <c r="O38" s="28">
        <v>0</v>
      </c>
      <c r="P38" s="28">
        <v>0</v>
      </c>
      <c r="Q38" s="28">
        <v>0</v>
      </c>
      <c r="R38" s="28">
        <v>0</v>
      </c>
      <c r="S38" s="30">
        <v>0</v>
      </c>
      <c r="T38" s="27">
        <v>0</v>
      </c>
    </row>
    <row r="39" spans="1:20" ht="25.5" customHeight="1">
      <c r="A39" s="26" t="s">
        <v>434</v>
      </c>
      <c r="B39" s="26" t="s">
        <v>435</v>
      </c>
      <c r="C39" s="27">
        <v>1871013</v>
      </c>
      <c r="D39" s="28">
        <v>1871013</v>
      </c>
      <c r="E39" s="28">
        <v>1871013</v>
      </c>
      <c r="F39" s="28">
        <v>0</v>
      </c>
      <c r="G39" s="28">
        <v>0</v>
      </c>
      <c r="H39" s="29">
        <v>0</v>
      </c>
      <c r="I39" s="27">
        <v>0</v>
      </c>
      <c r="J39" s="28">
        <v>0</v>
      </c>
      <c r="K39" s="28">
        <v>0</v>
      </c>
      <c r="L39" s="28">
        <v>0</v>
      </c>
      <c r="M39" s="29">
        <v>0</v>
      </c>
      <c r="N39" s="27">
        <v>0</v>
      </c>
      <c r="O39" s="28">
        <v>0</v>
      </c>
      <c r="P39" s="28">
        <v>0</v>
      </c>
      <c r="Q39" s="28">
        <v>0</v>
      </c>
      <c r="R39" s="28">
        <v>0</v>
      </c>
      <c r="S39" s="30">
        <v>0</v>
      </c>
      <c r="T39" s="27">
        <v>0</v>
      </c>
    </row>
    <row r="40" spans="1:20" ht="25.5" customHeight="1">
      <c r="A40" s="26" t="s">
        <v>436</v>
      </c>
      <c r="B40" s="26" t="s">
        <v>437</v>
      </c>
      <c r="C40" s="27">
        <v>8638637</v>
      </c>
      <c r="D40" s="28">
        <v>8638637</v>
      </c>
      <c r="E40" s="28">
        <v>8638637</v>
      </c>
      <c r="F40" s="28">
        <v>0</v>
      </c>
      <c r="G40" s="28">
        <v>0</v>
      </c>
      <c r="H40" s="29">
        <v>0</v>
      </c>
      <c r="I40" s="27">
        <v>0</v>
      </c>
      <c r="J40" s="28">
        <v>0</v>
      </c>
      <c r="K40" s="28">
        <v>0</v>
      </c>
      <c r="L40" s="28">
        <v>0</v>
      </c>
      <c r="M40" s="29">
        <v>0</v>
      </c>
      <c r="N40" s="27">
        <v>0</v>
      </c>
      <c r="O40" s="28">
        <v>0</v>
      </c>
      <c r="P40" s="28">
        <v>0</v>
      </c>
      <c r="Q40" s="28">
        <v>0</v>
      </c>
      <c r="R40" s="28">
        <v>0</v>
      </c>
      <c r="S40" s="30">
        <v>0</v>
      </c>
      <c r="T40" s="27">
        <v>0</v>
      </c>
    </row>
    <row r="41" spans="1:20" ht="25.5" customHeight="1">
      <c r="A41" s="26" t="s">
        <v>438</v>
      </c>
      <c r="B41" s="26" t="s">
        <v>439</v>
      </c>
      <c r="C41" s="27">
        <v>4660015</v>
      </c>
      <c r="D41" s="28">
        <v>4660015</v>
      </c>
      <c r="E41" s="28">
        <v>4660015</v>
      </c>
      <c r="F41" s="28">
        <v>0</v>
      </c>
      <c r="G41" s="28">
        <v>0</v>
      </c>
      <c r="H41" s="29">
        <v>0</v>
      </c>
      <c r="I41" s="27">
        <v>0</v>
      </c>
      <c r="J41" s="28">
        <v>0</v>
      </c>
      <c r="K41" s="28">
        <v>0</v>
      </c>
      <c r="L41" s="28">
        <v>0</v>
      </c>
      <c r="M41" s="29">
        <v>0</v>
      </c>
      <c r="N41" s="27">
        <v>0</v>
      </c>
      <c r="O41" s="28">
        <v>0</v>
      </c>
      <c r="P41" s="28">
        <v>0</v>
      </c>
      <c r="Q41" s="28">
        <v>0</v>
      </c>
      <c r="R41" s="28">
        <v>0</v>
      </c>
      <c r="S41" s="30">
        <v>0</v>
      </c>
      <c r="T41" s="27">
        <v>0</v>
      </c>
    </row>
    <row r="42" spans="1:20" ht="25.5" customHeight="1">
      <c r="A42" s="26" t="s">
        <v>440</v>
      </c>
      <c r="B42" s="26" t="s">
        <v>441</v>
      </c>
      <c r="C42" s="27">
        <v>11020449</v>
      </c>
      <c r="D42" s="28">
        <v>11020449</v>
      </c>
      <c r="E42" s="28">
        <v>11020449</v>
      </c>
      <c r="F42" s="28">
        <v>0</v>
      </c>
      <c r="G42" s="28">
        <v>0</v>
      </c>
      <c r="H42" s="29">
        <v>0</v>
      </c>
      <c r="I42" s="27">
        <v>0</v>
      </c>
      <c r="J42" s="28">
        <v>0</v>
      </c>
      <c r="K42" s="28">
        <v>0</v>
      </c>
      <c r="L42" s="28">
        <v>0</v>
      </c>
      <c r="M42" s="29">
        <v>0</v>
      </c>
      <c r="N42" s="27">
        <v>0</v>
      </c>
      <c r="O42" s="28">
        <v>0</v>
      </c>
      <c r="P42" s="28">
        <v>0</v>
      </c>
      <c r="Q42" s="28">
        <v>0</v>
      </c>
      <c r="R42" s="28">
        <v>0</v>
      </c>
      <c r="S42" s="30">
        <v>0</v>
      </c>
      <c r="T42" s="27">
        <v>0</v>
      </c>
    </row>
    <row r="43" spans="1:20" ht="25.5" customHeight="1">
      <c r="A43" s="26" t="s">
        <v>442</v>
      </c>
      <c r="B43" s="26" t="s">
        <v>443</v>
      </c>
      <c r="C43" s="27">
        <v>4776736</v>
      </c>
      <c r="D43" s="28">
        <v>4776736</v>
      </c>
      <c r="E43" s="28">
        <v>4776736</v>
      </c>
      <c r="F43" s="28">
        <v>0</v>
      </c>
      <c r="G43" s="28">
        <v>0</v>
      </c>
      <c r="H43" s="29">
        <v>0</v>
      </c>
      <c r="I43" s="27">
        <v>0</v>
      </c>
      <c r="J43" s="28">
        <v>0</v>
      </c>
      <c r="K43" s="28">
        <v>0</v>
      </c>
      <c r="L43" s="28">
        <v>0</v>
      </c>
      <c r="M43" s="29">
        <v>0</v>
      </c>
      <c r="N43" s="27">
        <v>0</v>
      </c>
      <c r="O43" s="28">
        <v>0</v>
      </c>
      <c r="P43" s="28">
        <v>0</v>
      </c>
      <c r="Q43" s="28">
        <v>0</v>
      </c>
      <c r="R43" s="28">
        <v>0</v>
      </c>
      <c r="S43" s="30">
        <v>0</v>
      </c>
      <c r="T43" s="27">
        <v>0</v>
      </c>
    </row>
  </sheetData>
  <sheetProtection formatCells="0" formatColumns="0" formatRows="0"/>
  <mergeCells count="20">
    <mergeCell ref="S1:T1"/>
    <mergeCell ref="D4:K4"/>
    <mergeCell ref="F5:K5"/>
    <mergeCell ref="A2:T2"/>
    <mergeCell ref="C4:C6"/>
    <mergeCell ref="D5:D6"/>
    <mergeCell ref="A4:A6"/>
    <mergeCell ref="B4:B6"/>
    <mergeCell ref="R4:R6"/>
    <mergeCell ref="S4:S6"/>
    <mergeCell ref="N4:P4"/>
    <mergeCell ref="N5:N6"/>
    <mergeCell ref="T4:T6"/>
    <mergeCell ref="R3:T3"/>
    <mergeCell ref="E5:E6"/>
    <mergeCell ref="L4:L6"/>
    <mergeCell ref="M4:M6"/>
    <mergeCell ref="O5:O6"/>
    <mergeCell ref="P5:P6"/>
    <mergeCell ref="Q4:Q6"/>
  </mergeCells>
  <phoneticPr fontId="1" type="noConversion"/>
  <printOptions horizontalCentered="1"/>
  <pageMargins left="0.19685039370078738" right="0.19685039370078738" top="0.78740157480314954" bottom="0.59055118110236215" header="2.3762664233315036E-311" footer="0"/>
  <pageSetup paperSize="9" scale="66" orientation="landscape" horizontalDpi="2400" verticalDpi="2400" r:id="rId1"/>
  <headerFooter alignWithMargins="0">
    <oddFooter>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U10"/>
  <sheetViews>
    <sheetView showGridLines="0" showZeros="0" workbookViewId="0"/>
  </sheetViews>
  <sheetFormatPr defaultRowHeight="14.25"/>
  <cols>
    <col min="6" max="20" width="7.5" customWidth="1"/>
  </cols>
  <sheetData>
    <row r="1" spans="1:21" ht="14.25" customHeight="1"/>
    <row r="2" spans="1:21" ht="39" customHeight="1">
      <c r="A2" s="52" t="s">
        <v>138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22.5" customHeight="1"/>
    <row r="4" spans="1:21" ht="21.75" customHeight="1">
      <c r="A4" s="70" t="s">
        <v>207</v>
      </c>
      <c r="B4" s="70" t="s">
        <v>208</v>
      </c>
      <c r="C4" s="70" t="s">
        <v>331</v>
      </c>
      <c r="D4" s="70" t="s">
        <v>332</v>
      </c>
      <c r="E4" s="70" t="s">
        <v>333</v>
      </c>
      <c r="F4" s="49" t="s">
        <v>334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0"/>
      <c r="U4" s="70" t="s">
        <v>224</v>
      </c>
    </row>
    <row r="5" spans="1:21" ht="21" customHeight="1">
      <c r="A5" s="72"/>
      <c r="B5" s="72"/>
      <c r="C5" s="72"/>
      <c r="D5" s="72"/>
      <c r="E5" s="72"/>
      <c r="F5" s="70" t="s">
        <v>211</v>
      </c>
      <c r="G5" s="49" t="s">
        <v>335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0"/>
      <c r="T5" s="70" t="s">
        <v>336</v>
      </c>
      <c r="U5" s="72"/>
    </row>
    <row r="6" spans="1:21" ht="39.75" customHeight="1">
      <c r="A6" s="71"/>
      <c r="B6" s="71"/>
      <c r="C6" s="71"/>
      <c r="D6" s="71"/>
      <c r="E6" s="71"/>
      <c r="F6" s="71"/>
      <c r="G6" s="14" t="s">
        <v>337</v>
      </c>
      <c r="H6" s="14" t="s">
        <v>338</v>
      </c>
      <c r="I6" s="14" t="s">
        <v>339</v>
      </c>
      <c r="J6" s="14" t="s">
        <v>340</v>
      </c>
      <c r="K6" s="14" t="s">
        <v>341</v>
      </c>
      <c r="L6" s="14" t="s">
        <v>342</v>
      </c>
      <c r="M6" s="14" t="s">
        <v>343</v>
      </c>
      <c r="N6" s="14" t="s">
        <v>344</v>
      </c>
      <c r="O6" s="14" t="s">
        <v>345</v>
      </c>
      <c r="P6" s="14" t="s">
        <v>346</v>
      </c>
      <c r="Q6" s="14" t="s">
        <v>347</v>
      </c>
      <c r="R6" s="14" t="s">
        <v>348</v>
      </c>
      <c r="S6" s="14" t="s">
        <v>349</v>
      </c>
      <c r="T6" s="71"/>
      <c r="U6" s="71"/>
    </row>
    <row r="7" spans="1:21" ht="14.25" customHeight="1">
      <c r="A7" s="14" t="s">
        <v>35</v>
      </c>
      <c r="B7" s="14" t="s">
        <v>35</v>
      </c>
      <c r="C7" s="14" t="s">
        <v>35</v>
      </c>
      <c r="D7" s="14" t="s">
        <v>35</v>
      </c>
      <c r="E7" s="14" t="s">
        <v>35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14">
        <v>13</v>
      </c>
      <c r="S7" s="14">
        <v>14</v>
      </c>
      <c r="T7" s="14">
        <v>15</v>
      </c>
      <c r="U7" s="14">
        <v>16</v>
      </c>
    </row>
    <row r="8" spans="1:21" s="22" customFormat="1" ht="24" customHeight="1">
      <c r="A8" s="31"/>
      <c r="B8" s="31" t="s">
        <v>369</v>
      </c>
      <c r="C8" s="32"/>
      <c r="D8" s="32"/>
      <c r="E8" s="33">
        <f t="shared" ref="E8:U8" si="0">SUM(E9:E10)</f>
        <v>0</v>
      </c>
      <c r="F8" s="41">
        <f t="shared" si="0"/>
        <v>343000</v>
      </c>
      <c r="G8" s="33">
        <f t="shared" si="0"/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  <c r="K8" s="33">
        <f t="shared" si="0"/>
        <v>0</v>
      </c>
      <c r="L8" s="33">
        <f t="shared" si="0"/>
        <v>0</v>
      </c>
      <c r="M8" s="33">
        <f t="shared" si="0"/>
        <v>0</v>
      </c>
      <c r="N8" s="33">
        <f t="shared" si="0"/>
        <v>0</v>
      </c>
      <c r="O8" s="33">
        <f t="shared" si="0"/>
        <v>0</v>
      </c>
      <c r="P8" s="33">
        <f t="shared" si="0"/>
        <v>0</v>
      </c>
      <c r="Q8" s="33">
        <f t="shared" si="0"/>
        <v>0</v>
      </c>
      <c r="R8" s="33">
        <f t="shared" si="0"/>
        <v>0</v>
      </c>
      <c r="S8" s="33">
        <f t="shared" si="0"/>
        <v>0</v>
      </c>
      <c r="T8" s="33">
        <f t="shared" si="0"/>
        <v>343000</v>
      </c>
      <c r="U8" s="33">
        <f t="shared" si="0"/>
        <v>0</v>
      </c>
    </row>
    <row r="9" spans="1:21" ht="24" customHeight="1">
      <c r="A9" s="31" t="s">
        <v>390</v>
      </c>
      <c r="B9" s="31" t="s">
        <v>391</v>
      </c>
      <c r="C9" s="32" t="s">
        <v>542</v>
      </c>
      <c r="D9" s="32" t="s">
        <v>445</v>
      </c>
      <c r="E9" s="33">
        <v>0</v>
      </c>
      <c r="F9" s="41">
        <v>233000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233000</v>
      </c>
      <c r="U9" s="33">
        <v>0</v>
      </c>
    </row>
    <row r="10" spans="1:21" ht="24" customHeight="1">
      <c r="A10" s="31" t="s">
        <v>390</v>
      </c>
      <c r="B10" s="31" t="s">
        <v>391</v>
      </c>
      <c r="C10" s="32" t="s">
        <v>543</v>
      </c>
      <c r="D10" s="32" t="s">
        <v>544</v>
      </c>
      <c r="E10" s="33">
        <v>0</v>
      </c>
      <c r="F10" s="41">
        <v>110000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110000</v>
      </c>
      <c r="U10" s="33">
        <v>0</v>
      </c>
    </row>
  </sheetData>
  <sheetProtection formatCells="0" formatColumns="0" formatRows="0"/>
  <mergeCells count="11">
    <mergeCell ref="U4:U6"/>
    <mergeCell ref="T5:T6"/>
    <mergeCell ref="A2:U2"/>
    <mergeCell ref="E4:E6"/>
    <mergeCell ref="F4:T4"/>
    <mergeCell ref="G5:S5"/>
    <mergeCell ref="F5:F6"/>
    <mergeCell ref="A4:A6"/>
    <mergeCell ref="B4:B6"/>
    <mergeCell ref="C4:C6"/>
    <mergeCell ref="D4:D6"/>
  </mergeCells>
  <phoneticPr fontId="1" type="noConversion"/>
  <pageMargins left="0.75" right="0.75" top="1" bottom="1" header="0.5" footer="0.5"/>
  <pageSetup paperSize="9" scale="70" orientation="landscape" horizontalDpi="2400" verticalDpi="24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8"/>
  <sheetViews>
    <sheetView showGridLines="0" showZeros="0" workbookViewId="0"/>
  </sheetViews>
  <sheetFormatPr defaultRowHeight="14.25"/>
  <cols>
    <col min="2" max="2" width="12.625" customWidth="1"/>
    <col min="3" max="3" width="11" customWidth="1"/>
    <col min="4" max="4" width="12" customWidth="1"/>
    <col min="9" max="9" width="9.75" customWidth="1"/>
  </cols>
  <sheetData>
    <row r="1" spans="1:12" ht="14.25" customHeight="1"/>
    <row r="2" spans="1:12" ht="36" customHeight="1">
      <c r="A2" s="52" t="s">
        <v>141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4.25" customHeight="1"/>
    <row r="4" spans="1:12" ht="33" customHeight="1">
      <c r="A4" s="70" t="s">
        <v>68</v>
      </c>
      <c r="B4" s="70" t="s">
        <v>26</v>
      </c>
      <c r="C4" s="70" t="s">
        <v>27</v>
      </c>
      <c r="D4" s="14" t="s">
        <v>139</v>
      </c>
      <c r="E4" s="49" t="s">
        <v>269</v>
      </c>
      <c r="F4" s="50"/>
      <c r="G4" s="49" t="s">
        <v>350</v>
      </c>
      <c r="H4" s="50"/>
      <c r="I4" s="49" t="s">
        <v>278</v>
      </c>
      <c r="J4" s="50"/>
      <c r="K4" s="49" t="s">
        <v>271</v>
      </c>
      <c r="L4" s="50"/>
    </row>
    <row r="5" spans="1:12" ht="45.75" customHeight="1">
      <c r="A5" s="71"/>
      <c r="B5" s="71"/>
      <c r="C5" s="71"/>
      <c r="D5" s="14" t="s">
        <v>351</v>
      </c>
      <c r="E5" s="14" t="s">
        <v>140</v>
      </c>
      <c r="F5" s="14" t="s">
        <v>352</v>
      </c>
      <c r="G5" s="14" t="s">
        <v>140</v>
      </c>
      <c r="H5" s="14" t="s">
        <v>352</v>
      </c>
      <c r="I5" s="14" t="s">
        <v>140</v>
      </c>
      <c r="J5" s="14" t="s">
        <v>352</v>
      </c>
      <c r="K5" s="14" t="s">
        <v>140</v>
      </c>
      <c r="L5" s="14" t="s">
        <v>352</v>
      </c>
    </row>
    <row r="6" spans="1:12" ht="14.25" customHeight="1">
      <c r="A6" s="14" t="s">
        <v>35</v>
      </c>
      <c r="B6" s="14" t="s">
        <v>35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</row>
    <row r="7" spans="1:12" s="22" customFormat="1" ht="21.75" customHeight="1">
      <c r="A7" s="31"/>
      <c r="B7" s="31" t="s">
        <v>369</v>
      </c>
      <c r="C7" s="48">
        <f t="shared" ref="C7:L7" si="0">C8</f>
        <v>412000</v>
      </c>
      <c r="D7" s="48">
        <f t="shared" si="0"/>
        <v>412000</v>
      </c>
      <c r="E7" s="48">
        <f t="shared" si="0"/>
        <v>0</v>
      </c>
      <c r="F7" s="48">
        <f t="shared" si="0"/>
        <v>0</v>
      </c>
      <c r="G7" s="48">
        <f t="shared" si="0"/>
        <v>0</v>
      </c>
      <c r="H7" s="48">
        <f t="shared" si="0"/>
        <v>0</v>
      </c>
      <c r="I7" s="48">
        <f t="shared" si="0"/>
        <v>122000</v>
      </c>
      <c r="J7" s="48">
        <f t="shared" si="0"/>
        <v>122000</v>
      </c>
      <c r="K7" s="48">
        <f t="shared" si="0"/>
        <v>290000</v>
      </c>
      <c r="L7" s="48">
        <f t="shared" si="0"/>
        <v>290000</v>
      </c>
    </row>
    <row r="8" spans="1:12" ht="21.75" customHeight="1">
      <c r="A8" s="31" t="s">
        <v>376</v>
      </c>
      <c r="B8" s="31" t="s">
        <v>377</v>
      </c>
      <c r="C8" s="48">
        <v>412000</v>
      </c>
      <c r="D8" s="48">
        <v>412000</v>
      </c>
      <c r="E8" s="48">
        <v>0</v>
      </c>
      <c r="F8" s="48">
        <v>0</v>
      </c>
      <c r="G8" s="48">
        <v>0</v>
      </c>
      <c r="H8" s="48">
        <v>0</v>
      </c>
      <c r="I8" s="48">
        <v>122000</v>
      </c>
      <c r="J8" s="48">
        <v>122000</v>
      </c>
      <c r="K8" s="48">
        <v>290000</v>
      </c>
      <c r="L8" s="48">
        <v>290000</v>
      </c>
    </row>
  </sheetData>
  <sheetProtection formatCells="0" formatColumns="0" formatRows="0"/>
  <mergeCells count="8">
    <mergeCell ref="G4:H4"/>
    <mergeCell ref="I4:J4"/>
    <mergeCell ref="K4:L4"/>
    <mergeCell ref="A2:L2"/>
    <mergeCell ref="A4:A5"/>
    <mergeCell ref="B4:B5"/>
    <mergeCell ref="C4:C5"/>
    <mergeCell ref="E4:F4"/>
  </mergeCells>
  <phoneticPr fontId="1" type="noConversion"/>
  <pageMargins left="0.75" right="0.75" top="1" bottom="1" header="0.5" footer="0.5"/>
  <pageSetup paperSize="9" orientation="landscape" horizontalDpi="2400" verticalDpi="2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0"/>
  <sheetViews>
    <sheetView showGridLines="0" showZeros="0" workbookViewId="0"/>
  </sheetViews>
  <sheetFormatPr defaultRowHeight="14.25"/>
  <cols>
    <col min="2" max="2" width="17.5" customWidth="1"/>
    <col min="20" max="20" width="7.625" customWidth="1"/>
    <col min="24" max="24" width="8.125" customWidth="1"/>
    <col min="25" max="25" width="6.75" customWidth="1"/>
    <col min="26" max="26" width="7.375" customWidth="1"/>
    <col min="27" max="27" width="6.75" customWidth="1"/>
  </cols>
  <sheetData>
    <row r="1" spans="1:27" ht="14.25" customHeight="1"/>
    <row r="2" spans="1:27" ht="37.5" customHeight="1">
      <c r="A2" s="52" t="s">
        <v>354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4.25" customHeight="1"/>
    <row r="4" spans="1:27" ht="27.75" customHeight="1">
      <c r="A4" s="70" t="s">
        <v>207</v>
      </c>
      <c r="B4" s="70" t="s">
        <v>208</v>
      </c>
      <c r="C4" s="70" t="s">
        <v>209</v>
      </c>
      <c r="D4" s="70" t="s">
        <v>210</v>
      </c>
      <c r="E4" s="49" t="s">
        <v>370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0"/>
      <c r="X4" s="49" t="s">
        <v>371</v>
      </c>
      <c r="Y4" s="51"/>
      <c r="Z4" s="51"/>
      <c r="AA4" s="50"/>
    </row>
    <row r="5" spans="1:27" ht="28.5" customHeight="1">
      <c r="A5" s="72"/>
      <c r="B5" s="72"/>
      <c r="C5" s="72"/>
      <c r="D5" s="72"/>
      <c r="E5" s="70" t="s">
        <v>211</v>
      </c>
      <c r="F5" s="49" t="s">
        <v>212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0"/>
      <c r="T5" s="49" t="s">
        <v>34</v>
      </c>
      <c r="U5" s="50"/>
      <c r="V5" s="49" t="s">
        <v>213</v>
      </c>
      <c r="W5" s="50"/>
      <c r="X5" s="70" t="s">
        <v>211</v>
      </c>
      <c r="Y5" s="70" t="s">
        <v>214</v>
      </c>
      <c r="Z5" s="70" t="s">
        <v>215</v>
      </c>
      <c r="AA5" s="70" t="s">
        <v>216</v>
      </c>
    </row>
    <row r="6" spans="1:27" ht="28.5" customHeight="1">
      <c r="A6" s="72"/>
      <c r="B6" s="72"/>
      <c r="C6" s="72"/>
      <c r="D6" s="72"/>
      <c r="E6" s="72"/>
      <c r="F6" s="70" t="s">
        <v>217</v>
      </c>
      <c r="G6" s="70" t="s">
        <v>218</v>
      </c>
      <c r="H6" s="49" t="s">
        <v>219</v>
      </c>
      <c r="I6" s="50"/>
      <c r="J6" s="49" t="s">
        <v>220</v>
      </c>
      <c r="K6" s="50"/>
      <c r="L6" s="49" t="s">
        <v>221</v>
      </c>
      <c r="M6" s="50"/>
      <c r="N6" s="49" t="s">
        <v>222</v>
      </c>
      <c r="O6" s="50"/>
      <c r="P6" s="49" t="s">
        <v>22</v>
      </c>
      <c r="Q6" s="50"/>
      <c r="R6" s="49" t="s">
        <v>223</v>
      </c>
      <c r="S6" s="50"/>
      <c r="T6" s="70" t="s">
        <v>224</v>
      </c>
      <c r="U6" s="70" t="s">
        <v>225</v>
      </c>
      <c r="V6" s="70" t="s">
        <v>224</v>
      </c>
      <c r="W6" s="70" t="s">
        <v>225</v>
      </c>
      <c r="X6" s="72"/>
      <c r="Y6" s="72"/>
      <c r="Z6" s="72"/>
      <c r="AA6" s="72"/>
    </row>
    <row r="7" spans="1:27" ht="62.25" customHeight="1">
      <c r="A7" s="71"/>
      <c r="B7" s="71"/>
      <c r="C7" s="71"/>
      <c r="D7" s="71"/>
      <c r="E7" s="71"/>
      <c r="F7" s="71"/>
      <c r="G7" s="71"/>
      <c r="H7" s="14" t="s">
        <v>224</v>
      </c>
      <c r="I7" s="14" t="s">
        <v>225</v>
      </c>
      <c r="J7" s="14" t="s">
        <v>224</v>
      </c>
      <c r="K7" s="14" t="s">
        <v>33</v>
      </c>
      <c r="L7" s="14" t="s">
        <v>31</v>
      </c>
      <c r="M7" s="14" t="s">
        <v>33</v>
      </c>
      <c r="N7" s="14" t="s">
        <v>224</v>
      </c>
      <c r="O7" s="14" t="s">
        <v>33</v>
      </c>
      <c r="P7" s="14" t="s">
        <v>31</v>
      </c>
      <c r="Q7" s="14" t="s">
        <v>33</v>
      </c>
      <c r="R7" s="14" t="s">
        <v>31</v>
      </c>
      <c r="S7" s="14" t="s">
        <v>33</v>
      </c>
      <c r="T7" s="71"/>
      <c r="U7" s="71"/>
      <c r="V7" s="71"/>
      <c r="W7" s="71"/>
      <c r="X7" s="71"/>
      <c r="Y7" s="71"/>
      <c r="Z7" s="71"/>
      <c r="AA7" s="71"/>
    </row>
    <row r="8" spans="1:27" ht="14.25" customHeight="1">
      <c r="A8" s="14" t="s">
        <v>226</v>
      </c>
      <c r="B8" s="14" t="s">
        <v>226</v>
      </c>
      <c r="C8" s="14" t="s">
        <v>226</v>
      </c>
      <c r="D8" s="14" t="s">
        <v>226</v>
      </c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14">
        <v>6</v>
      </c>
      <c r="K8" s="14">
        <v>7</v>
      </c>
      <c r="L8" s="14">
        <v>8</v>
      </c>
      <c r="M8" s="14">
        <v>9</v>
      </c>
      <c r="N8" s="14">
        <v>10</v>
      </c>
      <c r="O8" s="14">
        <v>11</v>
      </c>
      <c r="P8" s="14">
        <v>12</v>
      </c>
      <c r="Q8" s="14">
        <v>13</v>
      </c>
      <c r="R8" s="14">
        <v>14</v>
      </c>
      <c r="S8" s="14">
        <v>15</v>
      </c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14">
        <v>21</v>
      </c>
      <c r="Z8" s="14">
        <v>22</v>
      </c>
      <c r="AA8" s="14">
        <v>23</v>
      </c>
    </row>
    <row r="9" spans="1:27" s="22" customFormat="1" ht="24.75" customHeight="1">
      <c r="A9" s="31"/>
      <c r="B9" s="31" t="s">
        <v>369</v>
      </c>
      <c r="C9" s="31"/>
      <c r="D9" s="32"/>
      <c r="E9" s="33">
        <f t="shared" ref="E9:AA9" si="0">E10</f>
        <v>3211000</v>
      </c>
      <c r="F9" s="33">
        <f t="shared" si="0"/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  <c r="J9" s="33">
        <f t="shared" si="0"/>
        <v>0</v>
      </c>
      <c r="K9" s="33">
        <f t="shared" si="0"/>
        <v>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33">
        <f t="shared" si="0"/>
        <v>0</v>
      </c>
      <c r="R9" s="33">
        <f t="shared" si="0"/>
        <v>0</v>
      </c>
      <c r="S9" s="33">
        <f t="shared" si="0"/>
        <v>0</v>
      </c>
      <c r="T9" s="33">
        <f t="shared" si="0"/>
        <v>0</v>
      </c>
      <c r="U9" s="33">
        <f t="shared" si="0"/>
        <v>0</v>
      </c>
      <c r="V9" s="33">
        <f t="shared" si="0"/>
        <v>3211000</v>
      </c>
      <c r="W9" s="33">
        <f t="shared" si="0"/>
        <v>0</v>
      </c>
      <c r="X9" s="33">
        <f t="shared" si="0"/>
        <v>0</v>
      </c>
      <c r="Y9" s="33">
        <f t="shared" si="0"/>
        <v>0</v>
      </c>
      <c r="Z9" s="33">
        <f t="shared" si="0"/>
        <v>0</v>
      </c>
      <c r="AA9" s="33">
        <f t="shared" si="0"/>
        <v>0</v>
      </c>
    </row>
    <row r="10" spans="1:27" ht="24.75" customHeight="1">
      <c r="A10" s="31" t="s">
        <v>438</v>
      </c>
      <c r="B10" s="31" t="s">
        <v>439</v>
      </c>
      <c r="C10" s="31" t="s">
        <v>444</v>
      </c>
      <c r="D10" s="32" t="s">
        <v>445</v>
      </c>
      <c r="E10" s="33">
        <v>3211000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3211000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</row>
  </sheetData>
  <sheetProtection formatCells="0" formatColumns="0" formatRows="0"/>
  <mergeCells count="27">
    <mergeCell ref="T5:U5"/>
    <mergeCell ref="A4:A7"/>
    <mergeCell ref="B4:B7"/>
    <mergeCell ref="C4:C7"/>
    <mergeCell ref="D4:D7"/>
    <mergeCell ref="U6:U7"/>
    <mergeCell ref="J6:K6"/>
    <mergeCell ref="L6:M6"/>
    <mergeCell ref="N6:O6"/>
    <mergeCell ref="P6:Q6"/>
    <mergeCell ref="R6:S6"/>
    <mergeCell ref="A2:AA2"/>
    <mergeCell ref="F6:F7"/>
    <mergeCell ref="G6:G7"/>
    <mergeCell ref="X4:AA4"/>
    <mergeCell ref="X5:X7"/>
    <mergeCell ref="Y5:Y7"/>
    <mergeCell ref="Z5:Z7"/>
    <mergeCell ref="AA5:AA7"/>
    <mergeCell ref="V5:W5"/>
    <mergeCell ref="T6:T7"/>
    <mergeCell ref="V6:V7"/>
    <mergeCell ref="W6:W7"/>
    <mergeCell ref="E4:W4"/>
    <mergeCell ref="E5:E7"/>
    <mergeCell ref="F5:S5"/>
    <mergeCell ref="H6:I6"/>
  </mergeCells>
  <phoneticPr fontId="1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3"/>
  <sheetViews>
    <sheetView showGridLines="0" showZeros="0" workbookViewId="0"/>
  </sheetViews>
  <sheetFormatPr defaultColWidth="6.875" defaultRowHeight="11.25"/>
  <cols>
    <col min="1" max="1" width="8.875" style="7" customWidth="1"/>
    <col min="2" max="2" width="21" style="7" customWidth="1"/>
    <col min="3" max="3" width="13.25" style="7" customWidth="1"/>
    <col min="4" max="4" width="11.75" style="7" customWidth="1"/>
    <col min="5" max="5" width="11.5" style="7" customWidth="1"/>
    <col min="6" max="6" width="11.625" style="7" customWidth="1"/>
    <col min="7" max="7" width="10.5" style="7" customWidth="1"/>
    <col min="8" max="8" width="9.125" style="7" customWidth="1"/>
    <col min="9" max="9" width="8.75" style="7" customWidth="1"/>
    <col min="10" max="10" width="9.25" style="7" customWidth="1"/>
    <col min="11" max="11" width="8.625" style="7" customWidth="1"/>
    <col min="12" max="13" width="7" style="7" customWidth="1"/>
    <col min="14" max="14" width="6.875" style="7" customWidth="1"/>
    <col min="15" max="15" width="8.25" style="7" customWidth="1"/>
    <col min="16" max="16" width="9" style="7" customWidth="1"/>
    <col min="17" max="19" width="7.375" style="7" customWidth="1"/>
    <col min="20" max="16384" width="6.875" style="7"/>
  </cols>
  <sheetData>
    <row r="1" spans="1:23" ht="18" customHeight="1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S1" s="65"/>
      <c r="T1" s="65" t="s">
        <v>0</v>
      </c>
      <c r="U1" s="8"/>
    </row>
    <row r="2" spans="1:23" ht="41.25" customHeight="1">
      <c r="A2" s="66" t="s">
        <v>353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9"/>
    </row>
    <row r="3" spans="1:23" ht="15" customHeight="1">
      <c r="F3" s="4"/>
      <c r="G3" s="4"/>
      <c r="H3" s="4"/>
      <c r="I3" s="4"/>
      <c r="J3" s="4"/>
      <c r="K3" s="4"/>
      <c r="L3" s="5"/>
      <c r="M3" s="10"/>
      <c r="N3" s="10"/>
      <c r="O3" s="10"/>
      <c r="P3" s="10"/>
      <c r="Q3" s="10"/>
      <c r="R3" s="59"/>
      <c r="S3" s="59"/>
      <c r="T3" s="59"/>
      <c r="U3" s="6"/>
    </row>
    <row r="4" spans="1:23" ht="24.75" customHeight="1">
      <c r="A4" s="67" t="s">
        <v>1</v>
      </c>
      <c r="B4" s="67" t="s">
        <v>2</v>
      </c>
      <c r="C4" s="67" t="s">
        <v>3</v>
      </c>
      <c r="D4" s="60" t="s">
        <v>4</v>
      </c>
      <c r="E4" s="60"/>
      <c r="F4" s="60"/>
      <c r="G4" s="60"/>
      <c r="H4" s="60"/>
      <c r="I4" s="60"/>
      <c r="J4" s="60"/>
      <c r="K4" s="60"/>
      <c r="L4" s="61" t="s">
        <v>5</v>
      </c>
      <c r="M4" s="62" t="s">
        <v>6</v>
      </c>
      <c r="N4" s="55" t="s">
        <v>7</v>
      </c>
      <c r="O4" s="55"/>
      <c r="P4" s="55"/>
      <c r="Q4" s="64" t="s">
        <v>8</v>
      </c>
      <c r="R4" s="57" t="s">
        <v>9</v>
      </c>
      <c r="S4" s="68" t="s">
        <v>10</v>
      </c>
      <c r="T4" s="57" t="s">
        <v>11</v>
      </c>
      <c r="U4" s="11"/>
    </row>
    <row r="5" spans="1:23" ht="27.75" customHeight="1">
      <c r="A5" s="67"/>
      <c r="B5" s="67"/>
      <c r="C5" s="67"/>
      <c r="D5" s="60" t="s">
        <v>12</v>
      </c>
      <c r="E5" s="60" t="s">
        <v>13</v>
      </c>
      <c r="F5" s="55" t="s">
        <v>14</v>
      </c>
      <c r="G5" s="55"/>
      <c r="H5" s="55"/>
      <c r="I5" s="55"/>
      <c r="J5" s="55"/>
      <c r="K5" s="55"/>
      <c r="L5" s="61"/>
      <c r="M5" s="62"/>
      <c r="N5" s="56" t="s">
        <v>15</v>
      </c>
      <c r="O5" s="63" t="s">
        <v>16</v>
      </c>
      <c r="P5" s="57" t="s">
        <v>17</v>
      </c>
      <c r="Q5" s="58"/>
      <c r="R5" s="58"/>
      <c r="S5" s="69"/>
      <c r="T5" s="58"/>
      <c r="U5" s="11"/>
    </row>
    <row r="6" spans="1:23" ht="63.75" customHeight="1">
      <c r="A6" s="67"/>
      <c r="B6" s="67"/>
      <c r="C6" s="67"/>
      <c r="D6" s="60"/>
      <c r="E6" s="60"/>
      <c r="F6" s="15" t="s">
        <v>18</v>
      </c>
      <c r="G6" s="16" t="s">
        <v>19</v>
      </c>
      <c r="H6" s="15" t="s">
        <v>20</v>
      </c>
      <c r="I6" s="15" t="s">
        <v>21</v>
      </c>
      <c r="J6" s="16" t="s">
        <v>22</v>
      </c>
      <c r="K6" s="16" t="s">
        <v>9</v>
      </c>
      <c r="L6" s="55"/>
      <c r="M6" s="62"/>
      <c r="N6" s="56"/>
      <c r="O6" s="64"/>
      <c r="P6" s="58"/>
      <c r="Q6" s="58"/>
      <c r="R6" s="58"/>
      <c r="S6" s="69"/>
      <c r="T6" s="58"/>
      <c r="U6" s="11"/>
      <c r="W6" s="12"/>
    </row>
    <row r="7" spans="1:23" ht="15.75" customHeight="1">
      <c r="A7" s="17" t="s">
        <v>23</v>
      </c>
      <c r="B7" s="17" t="s">
        <v>23</v>
      </c>
      <c r="C7" s="17">
        <v>1</v>
      </c>
      <c r="D7" s="17">
        <v>2</v>
      </c>
      <c r="E7" s="17">
        <v>3</v>
      </c>
      <c r="F7" s="17">
        <v>4</v>
      </c>
      <c r="G7" s="17">
        <v>5</v>
      </c>
      <c r="H7" s="17">
        <v>6</v>
      </c>
      <c r="I7" s="17">
        <v>7</v>
      </c>
      <c r="J7" s="17">
        <v>8</v>
      </c>
      <c r="K7" s="17">
        <v>9</v>
      </c>
      <c r="L7" s="17">
        <v>10</v>
      </c>
      <c r="M7" s="17">
        <v>11</v>
      </c>
      <c r="N7" s="17">
        <v>12</v>
      </c>
      <c r="O7" s="17">
        <v>13</v>
      </c>
      <c r="P7" s="17">
        <v>14</v>
      </c>
      <c r="Q7" s="17">
        <v>15</v>
      </c>
      <c r="R7" s="17">
        <v>16</v>
      </c>
      <c r="S7" s="17">
        <v>17</v>
      </c>
      <c r="T7" s="17">
        <v>18</v>
      </c>
      <c r="U7" s="6"/>
    </row>
    <row r="8" spans="1:23" s="12" customFormat="1" ht="22.5" customHeight="1">
      <c r="A8" s="26"/>
      <c r="B8" s="26" t="s">
        <v>369</v>
      </c>
      <c r="C8" s="34">
        <f t="shared" ref="C8:T8" si="0">SUM(C9:C43)</f>
        <v>220102627</v>
      </c>
      <c r="D8" s="35">
        <f t="shared" si="0"/>
        <v>209102627</v>
      </c>
      <c r="E8" s="35">
        <f t="shared" si="0"/>
        <v>209102627</v>
      </c>
      <c r="F8" s="35">
        <f t="shared" si="0"/>
        <v>0</v>
      </c>
      <c r="G8" s="35">
        <f t="shared" si="0"/>
        <v>0</v>
      </c>
      <c r="H8" s="36">
        <f t="shared" si="0"/>
        <v>0</v>
      </c>
      <c r="I8" s="37">
        <f t="shared" si="0"/>
        <v>0</v>
      </c>
      <c r="J8" s="35">
        <f t="shared" si="0"/>
        <v>0</v>
      </c>
      <c r="K8" s="35">
        <f t="shared" si="0"/>
        <v>0</v>
      </c>
      <c r="L8" s="35">
        <f t="shared" si="0"/>
        <v>11000000</v>
      </c>
      <c r="M8" s="36">
        <f t="shared" si="0"/>
        <v>0</v>
      </c>
      <c r="N8" s="37">
        <f t="shared" si="0"/>
        <v>0</v>
      </c>
      <c r="O8" s="35">
        <f t="shared" si="0"/>
        <v>0</v>
      </c>
      <c r="P8" s="35">
        <f t="shared" si="0"/>
        <v>0</v>
      </c>
      <c r="Q8" s="35">
        <f t="shared" si="0"/>
        <v>0</v>
      </c>
      <c r="R8" s="35">
        <f t="shared" si="0"/>
        <v>0</v>
      </c>
      <c r="S8" s="38">
        <f t="shared" si="0"/>
        <v>0</v>
      </c>
      <c r="T8" s="37">
        <f t="shared" si="0"/>
        <v>0</v>
      </c>
      <c r="U8" s="6"/>
    </row>
    <row r="9" spans="1:23" ht="22.5" customHeight="1">
      <c r="A9" s="26" t="s">
        <v>374</v>
      </c>
      <c r="B9" s="26" t="s">
        <v>375</v>
      </c>
      <c r="C9" s="34">
        <v>61095000</v>
      </c>
      <c r="D9" s="35">
        <v>50095000</v>
      </c>
      <c r="E9" s="35">
        <v>50095000</v>
      </c>
      <c r="F9" s="35">
        <v>0</v>
      </c>
      <c r="G9" s="35">
        <v>0</v>
      </c>
      <c r="H9" s="36">
        <v>0</v>
      </c>
      <c r="I9" s="37">
        <v>0</v>
      </c>
      <c r="J9" s="35">
        <v>0</v>
      </c>
      <c r="K9" s="35">
        <v>0</v>
      </c>
      <c r="L9" s="35">
        <v>11000000</v>
      </c>
      <c r="M9" s="36">
        <v>0</v>
      </c>
      <c r="N9" s="37">
        <v>0</v>
      </c>
      <c r="O9" s="35">
        <v>0</v>
      </c>
      <c r="P9" s="35">
        <v>0</v>
      </c>
      <c r="Q9" s="35">
        <v>0</v>
      </c>
      <c r="R9" s="35">
        <v>0</v>
      </c>
      <c r="S9" s="38">
        <v>0</v>
      </c>
      <c r="T9" s="37">
        <v>0</v>
      </c>
      <c r="U9" s="6"/>
    </row>
    <row r="10" spans="1:23" ht="22.5" customHeight="1">
      <c r="A10" s="26" t="s">
        <v>376</v>
      </c>
      <c r="B10" s="26" t="s">
        <v>377</v>
      </c>
      <c r="C10" s="34">
        <v>6193786</v>
      </c>
      <c r="D10" s="35">
        <v>6193786</v>
      </c>
      <c r="E10" s="35">
        <v>6193786</v>
      </c>
      <c r="F10" s="35">
        <v>0</v>
      </c>
      <c r="G10" s="35">
        <v>0</v>
      </c>
      <c r="H10" s="36">
        <v>0</v>
      </c>
      <c r="I10" s="37">
        <v>0</v>
      </c>
      <c r="J10" s="35">
        <v>0</v>
      </c>
      <c r="K10" s="35">
        <v>0</v>
      </c>
      <c r="L10" s="35">
        <v>0</v>
      </c>
      <c r="M10" s="36">
        <v>0</v>
      </c>
      <c r="N10" s="37">
        <v>0</v>
      </c>
      <c r="O10" s="35">
        <v>0</v>
      </c>
      <c r="P10" s="35">
        <v>0</v>
      </c>
      <c r="Q10" s="35">
        <v>0</v>
      </c>
      <c r="R10" s="35">
        <v>0</v>
      </c>
      <c r="S10" s="38">
        <v>0</v>
      </c>
      <c r="T10" s="37">
        <v>0</v>
      </c>
      <c r="U10" s="6"/>
    </row>
    <row r="11" spans="1:23" ht="22.5" customHeight="1">
      <c r="A11" s="26" t="s">
        <v>378</v>
      </c>
      <c r="B11" s="26" t="s">
        <v>379</v>
      </c>
      <c r="C11" s="34">
        <v>8809986</v>
      </c>
      <c r="D11" s="35">
        <v>8809986</v>
      </c>
      <c r="E11" s="35">
        <v>8809986</v>
      </c>
      <c r="F11" s="35">
        <v>0</v>
      </c>
      <c r="G11" s="35">
        <v>0</v>
      </c>
      <c r="H11" s="36">
        <v>0</v>
      </c>
      <c r="I11" s="37">
        <v>0</v>
      </c>
      <c r="J11" s="35">
        <v>0</v>
      </c>
      <c r="K11" s="35">
        <v>0</v>
      </c>
      <c r="L11" s="35">
        <v>0</v>
      </c>
      <c r="M11" s="36">
        <v>0</v>
      </c>
      <c r="N11" s="37">
        <v>0</v>
      </c>
      <c r="O11" s="35">
        <v>0</v>
      </c>
      <c r="P11" s="35">
        <v>0</v>
      </c>
      <c r="Q11" s="35">
        <v>0</v>
      </c>
      <c r="R11" s="35">
        <v>0</v>
      </c>
      <c r="S11" s="38">
        <v>0</v>
      </c>
      <c r="T11" s="37">
        <v>0</v>
      </c>
      <c r="U11" s="6"/>
    </row>
    <row r="12" spans="1:23" ht="22.5" customHeight="1">
      <c r="A12" s="26" t="s">
        <v>380</v>
      </c>
      <c r="B12" s="26" t="s">
        <v>381</v>
      </c>
      <c r="C12" s="34">
        <v>10560326</v>
      </c>
      <c r="D12" s="35">
        <v>10560326</v>
      </c>
      <c r="E12" s="35">
        <v>10560326</v>
      </c>
      <c r="F12" s="35">
        <v>0</v>
      </c>
      <c r="G12" s="35">
        <v>0</v>
      </c>
      <c r="H12" s="36">
        <v>0</v>
      </c>
      <c r="I12" s="37">
        <v>0</v>
      </c>
      <c r="J12" s="35">
        <v>0</v>
      </c>
      <c r="K12" s="35">
        <v>0</v>
      </c>
      <c r="L12" s="35">
        <v>0</v>
      </c>
      <c r="M12" s="36">
        <v>0</v>
      </c>
      <c r="N12" s="37">
        <v>0</v>
      </c>
      <c r="O12" s="35">
        <v>0</v>
      </c>
      <c r="P12" s="35">
        <v>0</v>
      </c>
      <c r="Q12" s="35">
        <v>0</v>
      </c>
      <c r="R12" s="35">
        <v>0</v>
      </c>
      <c r="S12" s="38">
        <v>0</v>
      </c>
      <c r="T12" s="37">
        <v>0</v>
      </c>
      <c r="U12" s="6"/>
    </row>
    <row r="13" spans="1:23" ht="22.5" customHeight="1">
      <c r="A13" s="26" t="s">
        <v>382</v>
      </c>
      <c r="B13" s="26" t="s">
        <v>383</v>
      </c>
      <c r="C13" s="34">
        <v>5953083</v>
      </c>
      <c r="D13" s="35">
        <v>5953083</v>
      </c>
      <c r="E13" s="35">
        <v>5953083</v>
      </c>
      <c r="F13" s="35">
        <v>0</v>
      </c>
      <c r="G13" s="35">
        <v>0</v>
      </c>
      <c r="H13" s="36">
        <v>0</v>
      </c>
      <c r="I13" s="37">
        <v>0</v>
      </c>
      <c r="J13" s="35">
        <v>0</v>
      </c>
      <c r="K13" s="35">
        <v>0</v>
      </c>
      <c r="L13" s="35">
        <v>0</v>
      </c>
      <c r="M13" s="36">
        <v>0</v>
      </c>
      <c r="N13" s="37">
        <v>0</v>
      </c>
      <c r="O13" s="35">
        <v>0</v>
      </c>
      <c r="P13" s="35">
        <v>0</v>
      </c>
      <c r="Q13" s="35">
        <v>0</v>
      </c>
      <c r="R13" s="35">
        <v>0</v>
      </c>
      <c r="S13" s="38">
        <v>0</v>
      </c>
      <c r="T13" s="37">
        <v>0</v>
      </c>
      <c r="U13" s="6"/>
    </row>
    <row r="14" spans="1:23" ht="22.5" customHeight="1">
      <c r="A14" s="26" t="s">
        <v>384</v>
      </c>
      <c r="B14" s="26" t="s">
        <v>385</v>
      </c>
      <c r="C14" s="34">
        <v>4859659</v>
      </c>
      <c r="D14" s="35">
        <v>4859659</v>
      </c>
      <c r="E14" s="35">
        <v>4859659</v>
      </c>
      <c r="F14" s="35">
        <v>0</v>
      </c>
      <c r="G14" s="35">
        <v>0</v>
      </c>
      <c r="H14" s="36">
        <v>0</v>
      </c>
      <c r="I14" s="37">
        <v>0</v>
      </c>
      <c r="J14" s="35">
        <v>0</v>
      </c>
      <c r="K14" s="35">
        <v>0</v>
      </c>
      <c r="L14" s="35">
        <v>0</v>
      </c>
      <c r="M14" s="36">
        <v>0</v>
      </c>
      <c r="N14" s="37">
        <v>0</v>
      </c>
      <c r="O14" s="35">
        <v>0</v>
      </c>
      <c r="P14" s="35">
        <v>0</v>
      </c>
      <c r="Q14" s="35">
        <v>0</v>
      </c>
      <c r="R14" s="35">
        <v>0</v>
      </c>
      <c r="S14" s="38">
        <v>0</v>
      </c>
      <c r="T14" s="37">
        <v>0</v>
      </c>
      <c r="U14" s="6"/>
    </row>
    <row r="15" spans="1:23" ht="22.5" customHeight="1">
      <c r="A15" s="26" t="s">
        <v>386</v>
      </c>
      <c r="B15" s="26" t="s">
        <v>387</v>
      </c>
      <c r="C15" s="34">
        <v>3459498</v>
      </c>
      <c r="D15" s="35">
        <v>3459498</v>
      </c>
      <c r="E15" s="35">
        <v>3459498</v>
      </c>
      <c r="F15" s="35">
        <v>0</v>
      </c>
      <c r="G15" s="35">
        <v>0</v>
      </c>
      <c r="H15" s="36">
        <v>0</v>
      </c>
      <c r="I15" s="37">
        <v>0</v>
      </c>
      <c r="J15" s="35">
        <v>0</v>
      </c>
      <c r="K15" s="35">
        <v>0</v>
      </c>
      <c r="L15" s="35">
        <v>0</v>
      </c>
      <c r="M15" s="36">
        <v>0</v>
      </c>
      <c r="N15" s="37">
        <v>0</v>
      </c>
      <c r="O15" s="35">
        <v>0</v>
      </c>
      <c r="P15" s="35">
        <v>0</v>
      </c>
      <c r="Q15" s="35">
        <v>0</v>
      </c>
      <c r="R15" s="35">
        <v>0</v>
      </c>
      <c r="S15" s="38">
        <v>0</v>
      </c>
      <c r="T15" s="37">
        <v>0</v>
      </c>
      <c r="U15" s="6"/>
    </row>
    <row r="16" spans="1:23" ht="22.5" customHeight="1">
      <c r="A16" s="26" t="s">
        <v>388</v>
      </c>
      <c r="B16" s="26" t="s">
        <v>389</v>
      </c>
      <c r="C16" s="34">
        <v>4666480</v>
      </c>
      <c r="D16" s="35">
        <v>4666480</v>
      </c>
      <c r="E16" s="35">
        <v>4666480</v>
      </c>
      <c r="F16" s="35">
        <v>0</v>
      </c>
      <c r="G16" s="35">
        <v>0</v>
      </c>
      <c r="H16" s="36">
        <v>0</v>
      </c>
      <c r="I16" s="37">
        <v>0</v>
      </c>
      <c r="J16" s="35">
        <v>0</v>
      </c>
      <c r="K16" s="35">
        <v>0</v>
      </c>
      <c r="L16" s="35">
        <v>0</v>
      </c>
      <c r="M16" s="36">
        <v>0</v>
      </c>
      <c r="N16" s="37">
        <v>0</v>
      </c>
      <c r="O16" s="35">
        <v>0</v>
      </c>
      <c r="P16" s="35">
        <v>0</v>
      </c>
      <c r="Q16" s="35">
        <v>0</v>
      </c>
      <c r="R16" s="35">
        <v>0</v>
      </c>
      <c r="S16" s="38">
        <v>0</v>
      </c>
      <c r="T16" s="37">
        <v>0</v>
      </c>
      <c r="U16" s="6"/>
    </row>
    <row r="17" spans="1:21" ht="22.5" customHeight="1">
      <c r="A17" s="26" t="s">
        <v>390</v>
      </c>
      <c r="B17" s="26" t="s">
        <v>391</v>
      </c>
      <c r="C17" s="34">
        <v>5216208</v>
      </c>
      <c r="D17" s="35">
        <v>5216208</v>
      </c>
      <c r="E17" s="35">
        <v>5216208</v>
      </c>
      <c r="F17" s="35">
        <v>0</v>
      </c>
      <c r="G17" s="35">
        <v>0</v>
      </c>
      <c r="H17" s="36">
        <v>0</v>
      </c>
      <c r="I17" s="37">
        <v>0</v>
      </c>
      <c r="J17" s="35">
        <v>0</v>
      </c>
      <c r="K17" s="35">
        <v>0</v>
      </c>
      <c r="L17" s="35">
        <v>0</v>
      </c>
      <c r="M17" s="36">
        <v>0</v>
      </c>
      <c r="N17" s="37">
        <v>0</v>
      </c>
      <c r="O17" s="35">
        <v>0</v>
      </c>
      <c r="P17" s="35">
        <v>0</v>
      </c>
      <c r="Q17" s="35">
        <v>0</v>
      </c>
      <c r="R17" s="35">
        <v>0</v>
      </c>
      <c r="S17" s="38">
        <v>0</v>
      </c>
      <c r="T17" s="37">
        <v>0</v>
      </c>
      <c r="U17" s="6"/>
    </row>
    <row r="18" spans="1:21" ht="22.5" customHeight="1">
      <c r="A18" s="26" t="s">
        <v>392</v>
      </c>
      <c r="B18" s="26" t="s">
        <v>393</v>
      </c>
      <c r="C18" s="34">
        <v>2893841</v>
      </c>
      <c r="D18" s="35">
        <v>2893841</v>
      </c>
      <c r="E18" s="35">
        <v>2893841</v>
      </c>
      <c r="F18" s="35">
        <v>0</v>
      </c>
      <c r="G18" s="35">
        <v>0</v>
      </c>
      <c r="H18" s="36">
        <v>0</v>
      </c>
      <c r="I18" s="37">
        <v>0</v>
      </c>
      <c r="J18" s="35">
        <v>0</v>
      </c>
      <c r="K18" s="35">
        <v>0</v>
      </c>
      <c r="L18" s="35">
        <v>0</v>
      </c>
      <c r="M18" s="36">
        <v>0</v>
      </c>
      <c r="N18" s="37">
        <v>0</v>
      </c>
      <c r="O18" s="35">
        <v>0</v>
      </c>
      <c r="P18" s="35">
        <v>0</v>
      </c>
      <c r="Q18" s="35">
        <v>0</v>
      </c>
      <c r="R18" s="35">
        <v>0</v>
      </c>
      <c r="S18" s="38">
        <v>0</v>
      </c>
      <c r="T18" s="37">
        <v>0</v>
      </c>
      <c r="U18" s="6"/>
    </row>
    <row r="19" spans="1:21" ht="22.5" customHeight="1">
      <c r="A19" s="26" t="s">
        <v>394</v>
      </c>
      <c r="B19" s="26" t="s">
        <v>395</v>
      </c>
      <c r="C19" s="34">
        <v>2901989</v>
      </c>
      <c r="D19" s="35">
        <v>2901989</v>
      </c>
      <c r="E19" s="35">
        <v>2901989</v>
      </c>
      <c r="F19" s="35">
        <v>0</v>
      </c>
      <c r="G19" s="35">
        <v>0</v>
      </c>
      <c r="H19" s="36">
        <v>0</v>
      </c>
      <c r="I19" s="37">
        <v>0</v>
      </c>
      <c r="J19" s="35">
        <v>0</v>
      </c>
      <c r="K19" s="35">
        <v>0</v>
      </c>
      <c r="L19" s="35">
        <v>0</v>
      </c>
      <c r="M19" s="36">
        <v>0</v>
      </c>
      <c r="N19" s="37">
        <v>0</v>
      </c>
      <c r="O19" s="35">
        <v>0</v>
      </c>
      <c r="P19" s="35">
        <v>0</v>
      </c>
      <c r="Q19" s="35">
        <v>0</v>
      </c>
      <c r="R19" s="35">
        <v>0</v>
      </c>
      <c r="S19" s="38">
        <v>0</v>
      </c>
      <c r="T19" s="37">
        <v>0</v>
      </c>
      <c r="U19" s="6"/>
    </row>
    <row r="20" spans="1:21" ht="22.5" customHeight="1">
      <c r="A20" s="26" t="s">
        <v>396</v>
      </c>
      <c r="B20" s="26" t="s">
        <v>397</v>
      </c>
      <c r="C20" s="34">
        <v>1446233</v>
      </c>
      <c r="D20" s="35">
        <v>1446233</v>
      </c>
      <c r="E20" s="35">
        <v>1446233</v>
      </c>
      <c r="F20" s="35">
        <v>0</v>
      </c>
      <c r="G20" s="35">
        <v>0</v>
      </c>
      <c r="H20" s="36">
        <v>0</v>
      </c>
      <c r="I20" s="37">
        <v>0</v>
      </c>
      <c r="J20" s="35">
        <v>0</v>
      </c>
      <c r="K20" s="35">
        <v>0</v>
      </c>
      <c r="L20" s="35">
        <v>0</v>
      </c>
      <c r="M20" s="36">
        <v>0</v>
      </c>
      <c r="N20" s="37">
        <v>0</v>
      </c>
      <c r="O20" s="35">
        <v>0</v>
      </c>
      <c r="P20" s="35">
        <v>0</v>
      </c>
      <c r="Q20" s="35">
        <v>0</v>
      </c>
      <c r="R20" s="35">
        <v>0</v>
      </c>
      <c r="S20" s="38">
        <v>0</v>
      </c>
      <c r="T20" s="37">
        <v>0</v>
      </c>
      <c r="U20" s="6"/>
    </row>
    <row r="21" spans="1:21" ht="22.5" customHeight="1">
      <c r="A21" s="26" t="s">
        <v>398</v>
      </c>
      <c r="B21" s="26" t="s">
        <v>399</v>
      </c>
      <c r="C21" s="34">
        <v>1176092</v>
      </c>
      <c r="D21" s="35">
        <v>1176092</v>
      </c>
      <c r="E21" s="35">
        <v>1176092</v>
      </c>
      <c r="F21" s="35">
        <v>0</v>
      </c>
      <c r="G21" s="35">
        <v>0</v>
      </c>
      <c r="H21" s="36">
        <v>0</v>
      </c>
      <c r="I21" s="37">
        <v>0</v>
      </c>
      <c r="J21" s="35">
        <v>0</v>
      </c>
      <c r="K21" s="35">
        <v>0</v>
      </c>
      <c r="L21" s="35">
        <v>0</v>
      </c>
      <c r="M21" s="36">
        <v>0</v>
      </c>
      <c r="N21" s="37">
        <v>0</v>
      </c>
      <c r="O21" s="35">
        <v>0</v>
      </c>
      <c r="P21" s="35">
        <v>0</v>
      </c>
      <c r="Q21" s="35">
        <v>0</v>
      </c>
      <c r="R21" s="35">
        <v>0</v>
      </c>
      <c r="S21" s="38">
        <v>0</v>
      </c>
      <c r="T21" s="37">
        <v>0</v>
      </c>
      <c r="U21" s="6"/>
    </row>
    <row r="22" spans="1:21" ht="22.5" customHeight="1">
      <c r="A22" s="26" t="s">
        <v>400</v>
      </c>
      <c r="B22" s="26" t="s">
        <v>401</v>
      </c>
      <c r="C22" s="34">
        <v>5950784</v>
      </c>
      <c r="D22" s="35">
        <v>5950784</v>
      </c>
      <c r="E22" s="35">
        <v>5950784</v>
      </c>
      <c r="F22" s="35">
        <v>0</v>
      </c>
      <c r="G22" s="35">
        <v>0</v>
      </c>
      <c r="H22" s="36">
        <v>0</v>
      </c>
      <c r="I22" s="37">
        <v>0</v>
      </c>
      <c r="J22" s="35">
        <v>0</v>
      </c>
      <c r="K22" s="35">
        <v>0</v>
      </c>
      <c r="L22" s="35">
        <v>0</v>
      </c>
      <c r="M22" s="36">
        <v>0</v>
      </c>
      <c r="N22" s="37">
        <v>0</v>
      </c>
      <c r="O22" s="35">
        <v>0</v>
      </c>
      <c r="P22" s="35">
        <v>0</v>
      </c>
      <c r="Q22" s="35">
        <v>0</v>
      </c>
      <c r="R22" s="35">
        <v>0</v>
      </c>
      <c r="S22" s="38">
        <v>0</v>
      </c>
      <c r="T22" s="37">
        <v>0</v>
      </c>
      <c r="U22" s="6"/>
    </row>
    <row r="23" spans="1:21" ht="22.5" customHeight="1">
      <c r="A23" s="26" t="s">
        <v>402</v>
      </c>
      <c r="B23" s="26" t="s">
        <v>403</v>
      </c>
      <c r="C23" s="34">
        <v>1532438</v>
      </c>
      <c r="D23" s="35">
        <v>1532438</v>
      </c>
      <c r="E23" s="35">
        <v>1532438</v>
      </c>
      <c r="F23" s="35">
        <v>0</v>
      </c>
      <c r="G23" s="35">
        <v>0</v>
      </c>
      <c r="H23" s="36">
        <v>0</v>
      </c>
      <c r="I23" s="37">
        <v>0</v>
      </c>
      <c r="J23" s="35">
        <v>0</v>
      </c>
      <c r="K23" s="35">
        <v>0</v>
      </c>
      <c r="L23" s="35">
        <v>0</v>
      </c>
      <c r="M23" s="36">
        <v>0</v>
      </c>
      <c r="N23" s="37">
        <v>0</v>
      </c>
      <c r="O23" s="35">
        <v>0</v>
      </c>
      <c r="P23" s="35">
        <v>0</v>
      </c>
      <c r="Q23" s="35">
        <v>0</v>
      </c>
      <c r="R23" s="35">
        <v>0</v>
      </c>
      <c r="S23" s="38">
        <v>0</v>
      </c>
      <c r="T23" s="37">
        <v>0</v>
      </c>
      <c r="U23" s="6"/>
    </row>
    <row r="24" spans="1:21" ht="22.5" customHeight="1">
      <c r="A24" s="26" t="s">
        <v>404</v>
      </c>
      <c r="B24" s="26" t="s">
        <v>405</v>
      </c>
      <c r="C24" s="34">
        <v>1294646</v>
      </c>
      <c r="D24" s="35">
        <v>1294646</v>
      </c>
      <c r="E24" s="35">
        <v>1294646</v>
      </c>
      <c r="F24" s="35">
        <v>0</v>
      </c>
      <c r="G24" s="35">
        <v>0</v>
      </c>
      <c r="H24" s="36">
        <v>0</v>
      </c>
      <c r="I24" s="37">
        <v>0</v>
      </c>
      <c r="J24" s="35">
        <v>0</v>
      </c>
      <c r="K24" s="35">
        <v>0</v>
      </c>
      <c r="L24" s="35">
        <v>0</v>
      </c>
      <c r="M24" s="36">
        <v>0</v>
      </c>
      <c r="N24" s="37">
        <v>0</v>
      </c>
      <c r="O24" s="35">
        <v>0</v>
      </c>
      <c r="P24" s="35">
        <v>0</v>
      </c>
      <c r="Q24" s="35">
        <v>0</v>
      </c>
      <c r="R24" s="35">
        <v>0</v>
      </c>
      <c r="S24" s="38">
        <v>0</v>
      </c>
      <c r="T24" s="37">
        <v>0</v>
      </c>
    </row>
    <row r="25" spans="1:21" ht="22.5" customHeight="1">
      <c r="A25" s="26" t="s">
        <v>406</v>
      </c>
      <c r="B25" s="26" t="s">
        <v>407</v>
      </c>
      <c r="C25" s="34">
        <v>2587882</v>
      </c>
      <c r="D25" s="35">
        <v>2587882</v>
      </c>
      <c r="E25" s="35">
        <v>2587882</v>
      </c>
      <c r="F25" s="35">
        <v>0</v>
      </c>
      <c r="G25" s="35">
        <v>0</v>
      </c>
      <c r="H25" s="36">
        <v>0</v>
      </c>
      <c r="I25" s="37">
        <v>0</v>
      </c>
      <c r="J25" s="35">
        <v>0</v>
      </c>
      <c r="K25" s="35">
        <v>0</v>
      </c>
      <c r="L25" s="35">
        <v>0</v>
      </c>
      <c r="M25" s="36">
        <v>0</v>
      </c>
      <c r="N25" s="37">
        <v>0</v>
      </c>
      <c r="O25" s="35">
        <v>0</v>
      </c>
      <c r="P25" s="35">
        <v>0</v>
      </c>
      <c r="Q25" s="35">
        <v>0</v>
      </c>
      <c r="R25" s="35">
        <v>0</v>
      </c>
      <c r="S25" s="38">
        <v>0</v>
      </c>
      <c r="T25" s="37">
        <v>0</v>
      </c>
    </row>
    <row r="26" spans="1:21" ht="22.5" customHeight="1">
      <c r="A26" s="26" t="s">
        <v>408</v>
      </c>
      <c r="B26" s="26" t="s">
        <v>409</v>
      </c>
      <c r="C26" s="34">
        <v>2832313</v>
      </c>
      <c r="D26" s="35">
        <v>2832313</v>
      </c>
      <c r="E26" s="35">
        <v>2832313</v>
      </c>
      <c r="F26" s="35">
        <v>0</v>
      </c>
      <c r="G26" s="35">
        <v>0</v>
      </c>
      <c r="H26" s="36">
        <v>0</v>
      </c>
      <c r="I26" s="37">
        <v>0</v>
      </c>
      <c r="J26" s="35">
        <v>0</v>
      </c>
      <c r="K26" s="35">
        <v>0</v>
      </c>
      <c r="L26" s="35">
        <v>0</v>
      </c>
      <c r="M26" s="36">
        <v>0</v>
      </c>
      <c r="N26" s="37">
        <v>0</v>
      </c>
      <c r="O26" s="35">
        <v>0</v>
      </c>
      <c r="P26" s="35">
        <v>0</v>
      </c>
      <c r="Q26" s="35">
        <v>0</v>
      </c>
      <c r="R26" s="35">
        <v>0</v>
      </c>
      <c r="S26" s="38">
        <v>0</v>
      </c>
      <c r="T26" s="37">
        <v>0</v>
      </c>
    </row>
    <row r="27" spans="1:21" ht="22.5" customHeight="1">
      <c r="A27" s="26" t="s">
        <v>410</v>
      </c>
      <c r="B27" s="26" t="s">
        <v>411</v>
      </c>
      <c r="C27" s="34">
        <v>1773564</v>
      </c>
      <c r="D27" s="35">
        <v>1773564</v>
      </c>
      <c r="E27" s="35">
        <v>1773564</v>
      </c>
      <c r="F27" s="35">
        <v>0</v>
      </c>
      <c r="G27" s="35">
        <v>0</v>
      </c>
      <c r="H27" s="36">
        <v>0</v>
      </c>
      <c r="I27" s="37">
        <v>0</v>
      </c>
      <c r="J27" s="35">
        <v>0</v>
      </c>
      <c r="K27" s="35">
        <v>0</v>
      </c>
      <c r="L27" s="35">
        <v>0</v>
      </c>
      <c r="M27" s="36">
        <v>0</v>
      </c>
      <c r="N27" s="37">
        <v>0</v>
      </c>
      <c r="O27" s="35">
        <v>0</v>
      </c>
      <c r="P27" s="35">
        <v>0</v>
      </c>
      <c r="Q27" s="35">
        <v>0</v>
      </c>
      <c r="R27" s="35">
        <v>0</v>
      </c>
      <c r="S27" s="38">
        <v>0</v>
      </c>
      <c r="T27" s="37">
        <v>0</v>
      </c>
    </row>
    <row r="28" spans="1:21" ht="22.5" customHeight="1">
      <c r="A28" s="26" t="s">
        <v>412</v>
      </c>
      <c r="B28" s="26" t="s">
        <v>413</v>
      </c>
      <c r="C28" s="34">
        <v>2173303</v>
      </c>
      <c r="D28" s="35">
        <v>2173303</v>
      </c>
      <c r="E28" s="35">
        <v>2173303</v>
      </c>
      <c r="F28" s="35">
        <v>0</v>
      </c>
      <c r="G28" s="35">
        <v>0</v>
      </c>
      <c r="H28" s="36">
        <v>0</v>
      </c>
      <c r="I28" s="37">
        <v>0</v>
      </c>
      <c r="J28" s="35">
        <v>0</v>
      </c>
      <c r="K28" s="35">
        <v>0</v>
      </c>
      <c r="L28" s="35">
        <v>0</v>
      </c>
      <c r="M28" s="36">
        <v>0</v>
      </c>
      <c r="N28" s="37">
        <v>0</v>
      </c>
      <c r="O28" s="35">
        <v>0</v>
      </c>
      <c r="P28" s="35">
        <v>0</v>
      </c>
      <c r="Q28" s="35">
        <v>0</v>
      </c>
      <c r="R28" s="35">
        <v>0</v>
      </c>
      <c r="S28" s="38">
        <v>0</v>
      </c>
      <c r="T28" s="37">
        <v>0</v>
      </c>
    </row>
    <row r="29" spans="1:21" ht="22.5" customHeight="1">
      <c r="A29" s="26" t="s">
        <v>414</v>
      </c>
      <c r="B29" s="26" t="s">
        <v>415</v>
      </c>
      <c r="C29" s="34">
        <v>1711570</v>
      </c>
      <c r="D29" s="35">
        <v>1711570</v>
      </c>
      <c r="E29" s="35">
        <v>1711570</v>
      </c>
      <c r="F29" s="35">
        <v>0</v>
      </c>
      <c r="G29" s="35">
        <v>0</v>
      </c>
      <c r="H29" s="36">
        <v>0</v>
      </c>
      <c r="I29" s="37">
        <v>0</v>
      </c>
      <c r="J29" s="35">
        <v>0</v>
      </c>
      <c r="K29" s="35">
        <v>0</v>
      </c>
      <c r="L29" s="35">
        <v>0</v>
      </c>
      <c r="M29" s="36">
        <v>0</v>
      </c>
      <c r="N29" s="37">
        <v>0</v>
      </c>
      <c r="O29" s="35">
        <v>0</v>
      </c>
      <c r="P29" s="35">
        <v>0</v>
      </c>
      <c r="Q29" s="35">
        <v>0</v>
      </c>
      <c r="R29" s="35">
        <v>0</v>
      </c>
      <c r="S29" s="38">
        <v>0</v>
      </c>
      <c r="T29" s="37">
        <v>0</v>
      </c>
    </row>
    <row r="30" spans="1:21" ht="22.5" customHeight="1">
      <c r="A30" s="26" t="s">
        <v>416</v>
      </c>
      <c r="B30" s="26" t="s">
        <v>417</v>
      </c>
      <c r="C30" s="34">
        <v>2089381</v>
      </c>
      <c r="D30" s="35">
        <v>2089381</v>
      </c>
      <c r="E30" s="35">
        <v>2089381</v>
      </c>
      <c r="F30" s="35">
        <v>0</v>
      </c>
      <c r="G30" s="35">
        <v>0</v>
      </c>
      <c r="H30" s="36">
        <v>0</v>
      </c>
      <c r="I30" s="37">
        <v>0</v>
      </c>
      <c r="J30" s="35">
        <v>0</v>
      </c>
      <c r="K30" s="35">
        <v>0</v>
      </c>
      <c r="L30" s="35">
        <v>0</v>
      </c>
      <c r="M30" s="36">
        <v>0</v>
      </c>
      <c r="N30" s="37">
        <v>0</v>
      </c>
      <c r="O30" s="35">
        <v>0</v>
      </c>
      <c r="P30" s="35">
        <v>0</v>
      </c>
      <c r="Q30" s="35">
        <v>0</v>
      </c>
      <c r="R30" s="35">
        <v>0</v>
      </c>
      <c r="S30" s="38">
        <v>0</v>
      </c>
      <c r="T30" s="37">
        <v>0</v>
      </c>
    </row>
    <row r="31" spans="1:21" ht="22.5" customHeight="1">
      <c r="A31" s="26" t="s">
        <v>418</v>
      </c>
      <c r="B31" s="26" t="s">
        <v>419</v>
      </c>
      <c r="C31" s="34">
        <v>18671639</v>
      </c>
      <c r="D31" s="35">
        <v>18671639</v>
      </c>
      <c r="E31" s="35">
        <v>18671639</v>
      </c>
      <c r="F31" s="35">
        <v>0</v>
      </c>
      <c r="G31" s="35">
        <v>0</v>
      </c>
      <c r="H31" s="36">
        <v>0</v>
      </c>
      <c r="I31" s="37">
        <v>0</v>
      </c>
      <c r="J31" s="35">
        <v>0</v>
      </c>
      <c r="K31" s="35">
        <v>0</v>
      </c>
      <c r="L31" s="35">
        <v>0</v>
      </c>
      <c r="M31" s="36">
        <v>0</v>
      </c>
      <c r="N31" s="37">
        <v>0</v>
      </c>
      <c r="O31" s="35">
        <v>0</v>
      </c>
      <c r="P31" s="35">
        <v>0</v>
      </c>
      <c r="Q31" s="35">
        <v>0</v>
      </c>
      <c r="R31" s="35">
        <v>0</v>
      </c>
      <c r="S31" s="38">
        <v>0</v>
      </c>
      <c r="T31" s="37">
        <v>0</v>
      </c>
    </row>
    <row r="32" spans="1:21" ht="22.5" customHeight="1">
      <c r="A32" s="26" t="s">
        <v>420</v>
      </c>
      <c r="B32" s="26" t="s">
        <v>421</v>
      </c>
      <c r="C32" s="34">
        <v>10679582</v>
      </c>
      <c r="D32" s="35">
        <v>10679582</v>
      </c>
      <c r="E32" s="35">
        <v>10679582</v>
      </c>
      <c r="F32" s="35">
        <v>0</v>
      </c>
      <c r="G32" s="35">
        <v>0</v>
      </c>
      <c r="H32" s="36">
        <v>0</v>
      </c>
      <c r="I32" s="37">
        <v>0</v>
      </c>
      <c r="J32" s="35">
        <v>0</v>
      </c>
      <c r="K32" s="35">
        <v>0</v>
      </c>
      <c r="L32" s="35">
        <v>0</v>
      </c>
      <c r="M32" s="36">
        <v>0</v>
      </c>
      <c r="N32" s="37">
        <v>0</v>
      </c>
      <c r="O32" s="35">
        <v>0</v>
      </c>
      <c r="P32" s="35">
        <v>0</v>
      </c>
      <c r="Q32" s="35">
        <v>0</v>
      </c>
      <c r="R32" s="35">
        <v>0</v>
      </c>
      <c r="S32" s="38">
        <v>0</v>
      </c>
      <c r="T32" s="37">
        <v>0</v>
      </c>
    </row>
    <row r="33" spans="1:20" ht="22.5" customHeight="1">
      <c r="A33" s="26" t="s">
        <v>422</v>
      </c>
      <c r="B33" s="26" t="s">
        <v>423</v>
      </c>
      <c r="C33" s="34">
        <v>3836018</v>
      </c>
      <c r="D33" s="35">
        <v>3836018</v>
      </c>
      <c r="E33" s="35">
        <v>3836018</v>
      </c>
      <c r="F33" s="35">
        <v>0</v>
      </c>
      <c r="G33" s="35">
        <v>0</v>
      </c>
      <c r="H33" s="36">
        <v>0</v>
      </c>
      <c r="I33" s="37">
        <v>0</v>
      </c>
      <c r="J33" s="35">
        <v>0</v>
      </c>
      <c r="K33" s="35">
        <v>0</v>
      </c>
      <c r="L33" s="35">
        <v>0</v>
      </c>
      <c r="M33" s="36">
        <v>0</v>
      </c>
      <c r="N33" s="37">
        <v>0</v>
      </c>
      <c r="O33" s="35">
        <v>0</v>
      </c>
      <c r="P33" s="35">
        <v>0</v>
      </c>
      <c r="Q33" s="35">
        <v>0</v>
      </c>
      <c r="R33" s="35">
        <v>0</v>
      </c>
      <c r="S33" s="38">
        <v>0</v>
      </c>
      <c r="T33" s="37">
        <v>0</v>
      </c>
    </row>
    <row r="34" spans="1:20" ht="22.5" customHeight="1">
      <c r="A34" s="26" t="s">
        <v>424</v>
      </c>
      <c r="B34" s="26" t="s">
        <v>425</v>
      </c>
      <c r="C34" s="34">
        <v>3272134</v>
      </c>
      <c r="D34" s="35">
        <v>3272134</v>
      </c>
      <c r="E34" s="35">
        <v>3272134</v>
      </c>
      <c r="F34" s="35">
        <v>0</v>
      </c>
      <c r="G34" s="35">
        <v>0</v>
      </c>
      <c r="H34" s="36">
        <v>0</v>
      </c>
      <c r="I34" s="37">
        <v>0</v>
      </c>
      <c r="J34" s="35">
        <v>0</v>
      </c>
      <c r="K34" s="35">
        <v>0</v>
      </c>
      <c r="L34" s="35">
        <v>0</v>
      </c>
      <c r="M34" s="36">
        <v>0</v>
      </c>
      <c r="N34" s="37">
        <v>0</v>
      </c>
      <c r="O34" s="35">
        <v>0</v>
      </c>
      <c r="P34" s="35">
        <v>0</v>
      </c>
      <c r="Q34" s="35">
        <v>0</v>
      </c>
      <c r="R34" s="35">
        <v>0</v>
      </c>
      <c r="S34" s="38">
        <v>0</v>
      </c>
      <c r="T34" s="37">
        <v>0</v>
      </c>
    </row>
    <row r="35" spans="1:20" ht="22.5" customHeight="1">
      <c r="A35" s="26" t="s">
        <v>426</v>
      </c>
      <c r="B35" s="26" t="s">
        <v>427</v>
      </c>
      <c r="C35" s="34">
        <v>3053719</v>
      </c>
      <c r="D35" s="35">
        <v>3053719</v>
      </c>
      <c r="E35" s="35">
        <v>3053719</v>
      </c>
      <c r="F35" s="35">
        <v>0</v>
      </c>
      <c r="G35" s="35">
        <v>0</v>
      </c>
      <c r="H35" s="36">
        <v>0</v>
      </c>
      <c r="I35" s="37">
        <v>0</v>
      </c>
      <c r="J35" s="35">
        <v>0</v>
      </c>
      <c r="K35" s="35">
        <v>0</v>
      </c>
      <c r="L35" s="35">
        <v>0</v>
      </c>
      <c r="M35" s="36">
        <v>0</v>
      </c>
      <c r="N35" s="37">
        <v>0</v>
      </c>
      <c r="O35" s="35">
        <v>0</v>
      </c>
      <c r="P35" s="35">
        <v>0</v>
      </c>
      <c r="Q35" s="35">
        <v>0</v>
      </c>
      <c r="R35" s="35">
        <v>0</v>
      </c>
      <c r="S35" s="38">
        <v>0</v>
      </c>
      <c r="T35" s="37">
        <v>0</v>
      </c>
    </row>
    <row r="36" spans="1:20" ht="22.5" customHeight="1">
      <c r="A36" s="26" t="s">
        <v>428</v>
      </c>
      <c r="B36" s="26" t="s">
        <v>429</v>
      </c>
      <c r="C36" s="34">
        <v>2413384</v>
      </c>
      <c r="D36" s="35">
        <v>2413384</v>
      </c>
      <c r="E36" s="35">
        <v>2413384</v>
      </c>
      <c r="F36" s="35">
        <v>0</v>
      </c>
      <c r="G36" s="35">
        <v>0</v>
      </c>
      <c r="H36" s="36">
        <v>0</v>
      </c>
      <c r="I36" s="37">
        <v>0</v>
      </c>
      <c r="J36" s="35">
        <v>0</v>
      </c>
      <c r="K36" s="35">
        <v>0</v>
      </c>
      <c r="L36" s="35">
        <v>0</v>
      </c>
      <c r="M36" s="36">
        <v>0</v>
      </c>
      <c r="N36" s="37">
        <v>0</v>
      </c>
      <c r="O36" s="35">
        <v>0</v>
      </c>
      <c r="P36" s="35">
        <v>0</v>
      </c>
      <c r="Q36" s="35">
        <v>0</v>
      </c>
      <c r="R36" s="35">
        <v>0</v>
      </c>
      <c r="S36" s="38">
        <v>0</v>
      </c>
      <c r="T36" s="37">
        <v>0</v>
      </c>
    </row>
    <row r="37" spans="1:20" ht="22.5" customHeight="1">
      <c r="A37" s="26" t="s">
        <v>430</v>
      </c>
      <c r="B37" s="26" t="s">
        <v>431</v>
      </c>
      <c r="C37" s="34">
        <v>3560366</v>
      </c>
      <c r="D37" s="35">
        <v>3560366</v>
      </c>
      <c r="E37" s="35">
        <v>3560366</v>
      </c>
      <c r="F37" s="35">
        <v>0</v>
      </c>
      <c r="G37" s="35">
        <v>0</v>
      </c>
      <c r="H37" s="36">
        <v>0</v>
      </c>
      <c r="I37" s="37">
        <v>0</v>
      </c>
      <c r="J37" s="35">
        <v>0</v>
      </c>
      <c r="K37" s="35">
        <v>0</v>
      </c>
      <c r="L37" s="35">
        <v>0</v>
      </c>
      <c r="M37" s="36">
        <v>0</v>
      </c>
      <c r="N37" s="37">
        <v>0</v>
      </c>
      <c r="O37" s="35">
        <v>0</v>
      </c>
      <c r="P37" s="35">
        <v>0</v>
      </c>
      <c r="Q37" s="35">
        <v>0</v>
      </c>
      <c r="R37" s="35">
        <v>0</v>
      </c>
      <c r="S37" s="38">
        <v>0</v>
      </c>
      <c r="T37" s="37">
        <v>0</v>
      </c>
    </row>
    <row r="38" spans="1:20" ht="22.5" customHeight="1">
      <c r="A38" s="26" t="s">
        <v>432</v>
      </c>
      <c r="B38" s="26" t="s">
        <v>433</v>
      </c>
      <c r="C38" s="34">
        <v>2470873</v>
      </c>
      <c r="D38" s="35">
        <v>2470873</v>
      </c>
      <c r="E38" s="35">
        <v>2470873</v>
      </c>
      <c r="F38" s="35">
        <v>0</v>
      </c>
      <c r="G38" s="35">
        <v>0</v>
      </c>
      <c r="H38" s="36">
        <v>0</v>
      </c>
      <c r="I38" s="37">
        <v>0</v>
      </c>
      <c r="J38" s="35">
        <v>0</v>
      </c>
      <c r="K38" s="35">
        <v>0</v>
      </c>
      <c r="L38" s="35">
        <v>0</v>
      </c>
      <c r="M38" s="36">
        <v>0</v>
      </c>
      <c r="N38" s="37">
        <v>0</v>
      </c>
      <c r="O38" s="35">
        <v>0</v>
      </c>
      <c r="P38" s="35">
        <v>0</v>
      </c>
      <c r="Q38" s="35">
        <v>0</v>
      </c>
      <c r="R38" s="35">
        <v>0</v>
      </c>
      <c r="S38" s="38">
        <v>0</v>
      </c>
      <c r="T38" s="37">
        <v>0</v>
      </c>
    </row>
    <row r="39" spans="1:20" ht="22.5" customHeight="1">
      <c r="A39" s="26" t="s">
        <v>434</v>
      </c>
      <c r="B39" s="26" t="s">
        <v>435</v>
      </c>
      <c r="C39" s="34">
        <v>1871013</v>
      </c>
      <c r="D39" s="35">
        <v>1871013</v>
      </c>
      <c r="E39" s="35">
        <v>1871013</v>
      </c>
      <c r="F39" s="35">
        <v>0</v>
      </c>
      <c r="G39" s="35">
        <v>0</v>
      </c>
      <c r="H39" s="36">
        <v>0</v>
      </c>
      <c r="I39" s="37">
        <v>0</v>
      </c>
      <c r="J39" s="35">
        <v>0</v>
      </c>
      <c r="K39" s="35">
        <v>0</v>
      </c>
      <c r="L39" s="35">
        <v>0</v>
      </c>
      <c r="M39" s="36">
        <v>0</v>
      </c>
      <c r="N39" s="37">
        <v>0</v>
      </c>
      <c r="O39" s="35">
        <v>0</v>
      </c>
      <c r="P39" s="35">
        <v>0</v>
      </c>
      <c r="Q39" s="35">
        <v>0</v>
      </c>
      <c r="R39" s="35">
        <v>0</v>
      </c>
      <c r="S39" s="38">
        <v>0</v>
      </c>
      <c r="T39" s="37">
        <v>0</v>
      </c>
    </row>
    <row r="40" spans="1:20" ht="22.5" customHeight="1">
      <c r="A40" s="26" t="s">
        <v>436</v>
      </c>
      <c r="B40" s="26" t="s">
        <v>437</v>
      </c>
      <c r="C40" s="34">
        <v>8638637</v>
      </c>
      <c r="D40" s="35">
        <v>8638637</v>
      </c>
      <c r="E40" s="35">
        <v>8638637</v>
      </c>
      <c r="F40" s="35">
        <v>0</v>
      </c>
      <c r="G40" s="35">
        <v>0</v>
      </c>
      <c r="H40" s="36">
        <v>0</v>
      </c>
      <c r="I40" s="37">
        <v>0</v>
      </c>
      <c r="J40" s="35">
        <v>0</v>
      </c>
      <c r="K40" s="35">
        <v>0</v>
      </c>
      <c r="L40" s="35">
        <v>0</v>
      </c>
      <c r="M40" s="36">
        <v>0</v>
      </c>
      <c r="N40" s="37">
        <v>0</v>
      </c>
      <c r="O40" s="35">
        <v>0</v>
      </c>
      <c r="P40" s="35">
        <v>0</v>
      </c>
      <c r="Q40" s="35">
        <v>0</v>
      </c>
      <c r="R40" s="35">
        <v>0</v>
      </c>
      <c r="S40" s="38">
        <v>0</v>
      </c>
      <c r="T40" s="37">
        <v>0</v>
      </c>
    </row>
    <row r="41" spans="1:20" ht="22.5" customHeight="1">
      <c r="A41" s="26" t="s">
        <v>438</v>
      </c>
      <c r="B41" s="26" t="s">
        <v>439</v>
      </c>
      <c r="C41" s="34">
        <v>4660015</v>
      </c>
      <c r="D41" s="35">
        <v>4660015</v>
      </c>
      <c r="E41" s="35">
        <v>4660015</v>
      </c>
      <c r="F41" s="35">
        <v>0</v>
      </c>
      <c r="G41" s="35">
        <v>0</v>
      </c>
      <c r="H41" s="36">
        <v>0</v>
      </c>
      <c r="I41" s="37">
        <v>0</v>
      </c>
      <c r="J41" s="35">
        <v>0</v>
      </c>
      <c r="K41" s="35">
        <v>0</v>
      </c>
      <c r="L41" s="35">
        <v>0</v>
      </c>
      <c r="M41" s="36">
        <v>0</v>
      </c>
      <c r="N41" s="37">
        <v>0</v>
      </c>
      <c r="O41" s="35">
        <v>0</v>
      </c>
      <c r="P41" s="35">
        <v>0</v>
      </c>
      <c r="Q41" s="35">
        <v>0</v>
      </c>
      <c r="R41" s="35">
        <v>0</v>
      </c>
      <c r="S41" s="38">
        <v>0</v>
      </c>
      <c r="T41" s="37">
        <v>0</v>
      </c>
    </row>
    <row r="42" spans="1:20" ht="22.5" customHeight="1">
      <c r="A42" s="26" t="s">
        <v>440</v>
      </c>
      <c r="B42" s="26" t="s">
        <v>441</v>
      </c>
      <c r="C42" s="34">
        <v>11020449</v>
      </c>
      <c r="D42" s="35">
        <v>11020449</v>
      </c>
      <c r="E42" s="35">
        <v>11020449</v>
      </c>
      <c r="F42" s="35">
        <v>0</v>
      </c>
      <c r="G42" s="35">
        <v>0</v>
      </c>
      <c r="H42" s="36">
        <v>0</v>
      </c>
      <c r="I42" s="37">
        <v>0</v>
      </c>
      <c r="J42" s="35">
        <v>0</v>
      </c>
      <c r="K42" s="35">
        <v>0</v>
      </c>
      <c r="L42" s="35">
        <v>0</v>
      </c>
      <c r="M42" s="36">
        <v>0</v>
      </c>
      <c r="N42" s="37">
        <v>0</v>
      </c>
      <c r="O42" s="35">
        <v>0</v>
      </c>
      <c r="P42" s="35">
        <v>0</v>
      </c>
      <c r="Q42" s="35">
        <v>0</v>
      </c>
      <c r="R42" s="35">
        <v>0</v>
      </c>
      <c r="S42" s="38">
        <v>0</v>
      </c>
      <c r="T42" s="37">
        <v>0</v>
      </c>
    </row>
    <row r="43" spans="1:20" ht="22.5" customHeight="1">
      <c r="A43" s="26" t="s">
        <v>442</v>
      </c>
      <c r="B43" s="26" t="s">
        <v>443</v>
      </c>
      <c r="C43" s="34">
        <v>4776736</v>
      </c>
      <c r="D43" s="35">
        <v>4776736</v>
      </c>
      <c r="E43" s="35">
        <v>4776736</v>
      </c>
      <c r="F43" s="35">
        <v>0</v>
      </c>
      <c r="G43" s="35">
        <v>0</v>
      </c>
      <c r="H43" s="36">
        <v>0</v>
      </c>
      <c r="I43" s="37">
        <v>0</v>
      </c>
      <c r="J43" s="35">
        <v>0</v>
      </c>
      <c r="K43" s="35">
        <v>0</v>
      </c>
      <c r="L43" s="35">
        <v>0</v>
      </c>
      <c r="M43" s="36">
        <v>0</v>
      </c>
      <c r="N43" s="37">
        <v>0</v>
      </c>
      <c r="O43" s="35">
        <v>0</v>
      </c>
      <c r="P43" s="35">
        <v>0</v>
      </c>
      <c r="Q43" s="35">
        <v>0</v>
      </c>
      <c r="R43" s="35">
        <v>0</v>
      </c>
      <c r="S43" s="38">
        <v>0</v>
      </c>
      <c r="T43" s="37">
        <v>0</v>
      </c>
    </row>
  </sheetData>
  <sheetProtection formatCells="0" formatColumns="0" formatRows="0"/>
  <mergeCells count="20">
    <mergeCell ref="M4:M6"/>
    <mergeCell ref="O5:O6"/>
    <mergeCell ref="P5:P6"/>
    <mergeCell ref="Q4:Q6"/>
    <mergeCell ref="S1:T1"/>
    <mergeCell ref="D4:K4"/>
    <mergeCell ref="F5:K5"/>
    <mergeCell ref="A2:T2"/>
    <mergeCell ref="C4:C6"/>
    <mergeCell ref="D5:D6"/>
    <mergeCell ref="A4:A6"/>
    <mergeCell ref="B4:B6"/>
    <mergeCell ref="R4:R6"/>
    <mergeCell ref="S4:S6"/>
    <mergeCell ref="N4:P4"/>
    <mergeCell ref="N5:N6"/>
    <mergeCell ref="T4:T6"/>
    <mergeCell ref="R3:T3"/>
    <mergeCell ref="E5:E6"/>
    <mergeCell ref="L4:L6"/>
  </mergeCells>
  <phoneticPr fontId="1" type="noConversion"/>
  <printOptions horizontalCentered="1"/>
  <pageMargins left="0.19685039370078738" right="0.19685039370078738" top="0.78740157480314954" bottom="0.59055118110236215" header="2.3762664233315036E-311" footer="0"/>
  <pageSetup paperSize="9" scale="70" orientation="landscape" horizontalDpi="2400" verticalDpi="24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V86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17.25" customWidth="1"/>
  </cols>
  <sheetData>
    <row r="1" spans="1:22" ht="14.25" customHeight="1"/>
    <row r="2" spans="1:22" ht="38.25" customHeight="1">
      <c r="A2" s="52" t="s">
        <v>249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4.25" customHeight="1"/>
    <row r="4" spans="1:22" ht="24.75" customHeight="1">
      <c r="A4" s="49" t="s">
        <v>227</v>
      </c>
      <c r="B4" s="51"/>
      <c r="C4" s="50"/>
      <c r="D4" s="70" t="s">
        <v>228</v>
      </c>
      <c r="E4" s="70" t="s">
        <v>229</v>
      </c>
      <c r="F4" s="70" t="s">
        <v>230</v>
      </c>
      <c r="G4" s="49" t="s">
        <v>231</v>
      </c>
      <c r="H4" s="51"/>
      <c r="I4" s="51"/>
      <c r="J4" s="50"/>
      <c r="K4" s="49" t="s">
        <v>232</v>
      </c>
      <c r="L4" s="51"/>
      <c r="M4" s="51"/>
      <c r="N4" s="51"/>
      <c r="O4" s="51"/>
      <c r="P4" s="51"/>
      <c r="Q4" s="51"/>
      <c r="R4" s="50"/>
      <c r="S4" s="49" t="s">
        <v>233</v>
      </c>
      <c r="T4" s="51"/>
      <c r="U4" s="51"/>
      <c r="V4" s="50"/>
    </row>
    <row r="5" spans="1:22" ht="24" customHeight="1">
      <c r="A5" s="70" t="s">
        <v>234</v>
      </c>
      <c r="B5" s="70" t="s">
        <v>235</v>
      </c>
      <c r="C5" s="70" t="s">
        <v>236</v>
      </c>
      <c r="D5" s="72"/>
      <c r="E5" s="72"/>
      <c r="F5" s="72"/>
      <c r="G5" s="70" t="s">
        <v>211</v>
      </c>
      <c r="H5" s="70" t="s">
        <v>237</v>
      </c>
      <c r="I5" s="70" t="s">
        <v>238</v>
      </c>
      <c r="J5" s="70" t="s">
        <v>239</v>
      </c>
      <c r="K5" s="70" t="s">
        <v>211</v>
      </c>
      <c r="L5" s="70" t="s">
        <v>240</v>
      </c>
      <c r="M5" s="70" t="s">
        <v>241</v>
      </c>
      <c r="N5" s="70" t="s">
        <v>242</v>
      </c>
      <c r="O5" s="70" t="s">
        <v>243</v>
      </c>
      <c r="P5" s="70" t="s">
        <v>244</v>
      </c>
      <c r="Q5" s="70" t="s">
        <v>245</v>
      </c>
      <c r="R5" s="70" t="s">
        <v>233</v>
      </c>
      <c r="S5" s="70" t="s">
        <v>246</v>
      </c>
      <c r="T5" s="70" t="s">
        <v>247</v>
      </c>
      <c r="U5" s="70" t="s">
        <v>248</v>
      </c>
      <c r="V5" s="70" t="s">
        <v>224</v>
      </c>
    </row>
    <row r="6" spans="1:22" ht="42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4.25" customHeight="1">
      <c r="A7" s="14" t="s">
        <v>226</v>
      </c>
      <c r="B7" s="14" t="s">
        <v>226</v>
      </c>
      <c r="C7" s="14" t="s">
        <v>226</v>
      </c>
      <c r="D7" s="14" t="s">
        <v>226</v>
      </c>
      <c r="E7" s="14" t="s">
        <v>226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14">
        <v>13</v>
      </c>
      <c r="S7" s="14">
        <v>14</v>
      </c>
      <c r="T7" s="14">
        <v>15</v>
      </c>
      <c r="U7" s="14">
        <v>16</v>
      </c>
      <c r="V7" s="14">
        <v>17</v>
      </c>
    </row>
    <row r="8" spans="1:22" s="22" customFormat="1" ht="24" customHeight="1">
      <c r="A8" s="31"/>
      <c r="B8" s="31"/>
      <c r="C8" s="31"/>
      <c r="D8" s="31"/>
      <c r="E8" s="32" t="s">
        <v>369</v>
      </c>
      <c r="F8" s="39">
        <f t="shared" ref="F8:V8" si="0">F9+F17+F19+F21+F23+F25+F27+F29+F31+F33+F35+F37+F39+F41+F43+F45+F47+F49+F51+F53+F55+F57+F59+F62+F64+F67+F69+F71+F73+F75+F77+F79+F81+F83+F85</f>
        <v>220102627</v>
      </c>
      <c r="G8" s="39">
        <f t="shared" si="0"/>
        <v>189772627</v>
      </c>
      <c r="H8" s="39">
        <f t="shared" si="0"/>
        <v>184349002</v>
      </c>
      <c r="I8" s="39">
        <f t="shared" si="0"/>
        <v>4615000</v>
      </c>
      <c r="J8" s="39">
        <f t="shared" si="0"/>
        <v>808625</v>
      </c>
      <c r="K8" s="39">
        <f t="shared" si="0"/>
        <v>30330000</v>
      </c>
      <c r="L8" s="39">
        <f t="shared" si="0"/>
        <v>5783000</v>
      </c>
      <c r="M8" s="39">
        <f t="shared" si="0"/>
        <v>12550000</v>
      </c>
      <c r="N8" s="39">
        <f t="shared" si="0"/>
        <v>0</v>
      </c>
      <c r="O8" s="39">
        <f t="shared" si="0"/>
        <v>0</v>
      </c>
      <c r="P8" s="39">
        <f t="shared" si="0"/>
        <v>0</v>
      </c>
      <c r="Q8" s="39">
        <f t="shared" si="0"/>
        <v>11997000</v>
      </c>
      <c r="R8" s="39">
        <f t="shared" si="0"/>
        <v>0</v>
      </c>
      <c r="S8" s="39">
        <f t="shared" si="0"/>
        <v>0</v>
      </c>
      <c r="T8" s="39">
        <f t="shared" si="0"/>
        <v>0</v>
      </c>
      <c r="U8" s="39">
        <f t="shared" si="0"/>
        <v>0</v>
      </c>
      <c r="V8" s="39">
        <f t="shared" si="0"/>
        <v>0</v>
      </c>
    </row>
    <row r="9" spans="1:22" ht="24" customHeight="1">
      <c r="A9" s="31"/>
      <c r="B9" s="31"/>
      <c r="C9" s="31"/>
      <c r="D9" s="31"/>
      <c r="E9" s="32" t="s">
        <v>375</v>
      </c>
      <c r="F9" s="39">
        <f t="shared" ref="F9:V9" si="1">SUM(F10:F16)</f>
        <v>61095000</v>
      </c>
      <c r="G9" s="39">
        <f t="shared" si="1"/>
        <v>30765000</v>
      </c>
      <c r="H9" s="39">
        <f t="shared" si="1"/>
        <v>26710000</v>
      </c>
      <c r="I9" s="39">
        <f t="shared" si="1"/>
        <v>4055000</v>
      </c>
      <c r="J9" s="39">
        <f t="shared" si="1"/>
        <v>0</v>
      </c>
      <c r="K9" s="39">
        <f t="shared" si="1"/>
        <v>30330000</v>
      </c>
      <c r="L9" s="39">
        <f t="shared" si="1"/>
        <v>5783000</v>
      </c>
      <c r="M9" s="39">
        <f t="shared" si="1"/>
        <v>12550000</v>
      </c>
      <c r="N9" s="39">
        <f t="shared" si="1"/>
        <v>0</v>
      </c>
      <c r="O9" s="39">
        <f t="shared" si="1"/>
        <v>0</v>
      </c>
      <c r="P9" s="39">
        <f t="shared" si="1"/>
        <v>0</v>
      </c>
      <c r="Q9" s="39">
        <f t="shared" si="1"/>
        <v>11997000</v>
      </c>
      <c r="R9" s="39">
        <f t="shared" si="1"/>
        <v>0</v>
      </c>
      <c r="S9" s="39">
        <f t="shared" si="1"/>
        <v>0</v>
      </c>
      <c r="T9" s="39">
        <f t="shared" si="1"/>
        <v>0</v>
      </c>
      <c r="U9" s="39">
        <f t="shared" si="1"/>
        <v>0</v>
      </c>
      <c r="V9" s="39">
        <f t="shared" si="1"/>
        <v>0</v>
      </c>
    </row>
    <row r="10" spans="1:22" ht="24" customHeight="1">
      <c r="A10" s="31" t="s">
        <v>446</v>
      </c>
      <c r="B10" s="31" t="s">
        <v>447</v>
      </c>
      <c r="C10" s="31" t="s">
        <v>447</v>
      </c>
      <c r="D10" s="31" t="s">
        <v>374</v>
      </c>
      <c r="E10" s="32" t="s">
        <v>448</v>
      </c>
      <c r="F10" s="39">
        <v>6455000</v>
      </c>
      <c r="G10" s="39">
        <v>85000</v>
      </c>
      <c r="H10" s="39">
        <v>0</v>
      </c>
      <c r="I10" s="39">
        <v>85000</v>
      </c>
      <c r="J10" s="39">
        <v>0</v>
      </c>
      <c r="K10" s="39">
        <v>6370000</v>
      </c>
      <c r="L10" s="39">
        <v>3020000</v>
      </c>
      <c r="M10" s="39">
        <v>3350000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</row>
    <row r="11" spans="1:22" ht="24" customHeight="1">
      <c r="A11" s="31" t="s">
        <v>446</v>
      </c>
      <c r="B11" s="31" t="s">
        <v>449</v>
      </c>
      <c r="C11" s="31" t="s">
        <v>447</v>
      </c>
      <c r="D11" s="31" t="s">
        <v>374</v>
      </c>
      <c r="E11" s="32" t="s">
        <v>450</v>
      </c>
      <c r="F11" s="39">
        <v>2130000</v>
      </c>
      <c r="G11" s="39">
        <v>800000</v>
      </c>
      <c r="H11" s="39">
        <v>800000</v>
      </c>
      <c r="I11" s="39">
        <v>0</v>
      </c>
      <c r="J11" s="39">
        <v>0</v>
      </c>
      <c r="K11" s="39">
        <v>1330000</v>
      </c>
      <c r="L11" s="39">
        <v>0</v>
      </c>
      <c r="M11" s="39">
        <v>1280000</v>
      </c>
      <c r="N11" s="39">
        <v>0</v>
      </c>
      <c r="O11" s="39">
        <v>0</v>
      </c>
      <c r="P11" s="39">
        <v>0</v>
      </c>
      <c r="Q11" s="39">
        <v>50000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</row>
    <row r="12" spans="1:22" ht="24" customHeight="1">
      <c r="A12" s="31" t="s">
        <v>446</v>
      </c>
      <c r="B12" s="31" t="s">
        <v>449</v>
      </c>
      <c r="C12" s="31" t="s">
        <v>449</v>
      </c>
      <c r="D12" s="31" t="s">
        <v>374</v>
      </c>
      <c r="E12" s="32" t="s">
        <v>451</v>
      </c>
      <c r="F12" s="39">
        <v>32888000</v>
      </c>
      <c r="G12" s="39">
        <v>20470000</v>
      </c>
      <c r="H12" s="39">
        <v>17680000</v>
      </c>
      <c r="I12" s="39">
        <v>2790000</v>
      </c>
      <c r="J12" s="39">
        <v>0</v>
      </c>
      <c r="K12" s="39">
        <v>12418000</v>
      </c>
      <c r="L12" s="39">
        <v>1395000</v>
      </c>
      <c r="M12" s="39">
        <v>5610000</v>
      </c>
      <c r="N12" s="39">
        <v>0</v>
      </c>
      <c r="O12" s="39">
        <v>0</v>
      </c>
      <c r="P12" s="39">
        <v>0</v>
      </c>
      <c r="Q12" s="39">
        <v>5413000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</row>
    <row r="13" spans="1:22" ht="24" customHeight="1">
      <c r="A13" s="31" t="s">
        <v>446</v>
      </c>
      <c r="B13" s="31" t="s">
        <v>449</v>
      </c>
      <c r="C13" s="31" t="s">
        <v>452</v>
      </c>
      <c r="D13" s="31" t="s">
        <v>374</v>
      </c>
      <c r="E13" s="32" t="s">
        <v>453</v>
      </c>
      <c r="F13" s="39">
        <v>10927000</v>
      </c>
      <c r="G13" s="39">
        <v>5630000</v>
      </c>
      <c r="H13" s="39">
        <v>4960000</v>
      </c>
      <c r="I13" s="39">
        <v>670000</v>
      </c>
      <c r="J13" s="39">
        <v>0</v>
      </c>
      <c r="K13" s="39">
        <v>5297000</v>
      </c>
      <c r="L13" s="39">
        <v>818000</v>
      </c>
      <c r="M13" s="39">
        <v>130000</v>
      </c>
      <c r="N13" s="39">
        <v>0</v>
      </c>
      <c r="O13" s="39">
        <v>0</v>
      </c>
      <c r="P13" s="39">
        <v>0</v>
      </c>
      <c r="Q13" s="39">
        <v>4349000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</row>
    <row r="14" spans="1:22" ht="24" customHeight="1">
      <c r="A14" s="31" t="s">
        <v>446</v>
      </c>
      <c r="B14" s="31" t="s">
        <v>449</v>
      </c>
      <c r="C14" s="31" t="s">
        <v>454</v>
      </c>
      <c r="D14" s="31" t="s">
        <v>374</v>
      </c>
      <c r="E14" s="32" t="s">
        <v>455</v>
      </c>
      <c r="F14" s="39">
        <v>5070000</v>
      </c>
      <c r="G14" s="39">
        <v>2980000</v>
      </c>
      <c r="H14" s="39">
        <v>2470000</v>
      </c>
      <c r="I14" s="39">
        <v>510000</v>
      </c>
      <c r="J14" s="39">
        <v>0</v>
      </c>
      <c r="K14" s="39">
        <v>2090000</v>
      </c>
      <c r="L14" s="39">
        <v>500000</v>
      </c>
      <c r="M14" s="39">
        <v>1510000</v>
      </c>
      <c r="N14" s="39">
        <v>0</v>
      </c>
      <c r="O14" s="39">
        <v>0</v>
      </c>
      <c r="P14" s="39">
        <v>0</v>
      </c>
      <c r="Q14" s="39">
        <v>80000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</row>
    <row r="15" spans="1:22" ht="24" customHeight="1">
      <c r="A15" s="31" t="s">
        <v>446</v>
      </c>
      <c r="B15" s="31" t="s">
        <v>452</v>
      </c>
      <c r="C15" s="31" t="s">
        <v>454</v>
      </c>
      <c r="D15" s="31" t="s">
        <v>374</v>
      </c>
      <c r="E15" s="32" t="s">
        <v>456</v>
      </c>
      <c r="F15" s="39">
        <v>3385000</v>
      </c>
      <c r="G15" s="39">
        <v>800000</v>
      </c>
      <c r="H15" s="39">
        <v>800000</v>
      </c>
      <c r="I15" s="39">
        <v>0</v>
      </c>
      <c r="J15" s="39">
        <v>0</v>
      </c>
      <c r="K15" s="39">
        <v>2585000</v>
      </c>
      <c r="L15" s="39">
        <v>50000</v>
      </c>
      <c r="M15" s="39">
        <v>670000</v>
      </c>
      <c r="N15" s="39">
        <v>0</v>
      </c>
      <c r="O15" s="39">
        <v>0</v>
      </c>
      <c r="P15" s="39">
        <v>0</v>
      </c>
      <c r="Q15" s="39">
        <v>1865000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</row>
    <row r="16" spans="1:22" ht="24" customHeight="1">
      <c r="A16" s="31" t="s">
        <v>446</v>
      </c>
      <c r="B16" s="31" t="s">
        <v>454</v>
      </c>
      <c r="C16" s="31" t="s">
        <v>449</v>
      </c>
      <c r="D16" s="31" t="s">
        <v>374</v>
      </c>
      <c r="E16" s="32" t="s">
        <v>457</v>
      </c>
      <c r="F16" s="39">
        <v>240000</v>
      </c>
      <c r="G16" s="39">
        <v>0</v>
      </c>
      <c r="H16" s="39">
        <v>0</v>
      </c>
      <c r="I16" s="39">
        <v>0</v>
      </c>
      <c r="J16" s="39">
        <v>0</v>
      </c>
      <c r="K16" s="39">
        <v>240000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240000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</row>
    <row r="17" spans="1:22" ht="24" customHeight="1">
      <c r="A17" s="31"/>
      <c r="B17" s="31"/>
      <c r="C17" s="31"/>
      <c r="D17" s="31"/>
      <c r="E17" s="32" t="s">
        <v>377</v>
      </c>
      <c r="F17" s="39">
        <f t="shared" ref="F17:V17" si="2">F18</f>
        <v>6193786</v>
      </c>
      <c r="G17" s="39">
        <f t="shared" si="2"/>
        <v>6193786</v>
      </c>
      <c r="H17" s="39">
        <f t="shared" si="2"/>
        <v>5579906</v>
      </c>
      <c r="I17" s="39">
        <f t="shared" si="2"/>
        <v>560000</v>
      </c>
      <c r="J17" s="39">
        <f t="shared" si="2"/>
        <v>53880</v>
      </c>
      <c r="K17" s="39">
        <f t="shared" si="2"/>
        <v>0</v>
      </c>
      <c r="L17" s="39">
        <f t="shared" si="2"/>
        <v>0</v>
      </c>
      <c r="M17" s="39">
        <f t="shared" si="2"/>
        <v>0</v>
      </c>
      <c r="N17" s="39">
        <f t="shared" si="2"/>
        <v>0</v>
      </c>
      <c r="O17" s="39">
        <f t="shared" si="2"/>
        <v>0</v>
      </c>
      <c r="P17" s="39">
        <f t="shared" si="2"/>
        <v>0</v>
      </c>
      <c r="Q17" s="39">
        <f t="shared" si="2"/>
        <v>0</v>
      </c>
      <c r="R17" s="39">
        <f t="shared" si="2"/>
        <v>0</v>
      </c>
      <c r="S17" s="39">
        <f t="shared" si="2"/>
        <v>0</v>
      </c>
      <c r="T17" s="39">
        <f t="shared" si="2"/>
        <v>0</v>
      </c>
      <c r="U17" s="39">
        <f t="shared" si="2"/>
        <v>0</v>
      </c>
      <c r="V17" s="39">
        <f t="shared" si="2"/>
        <v>0</v>
      </c>
    </row>
    <row r="18" spans="1:22" ht="24" customHeight="1">
      <c r="A18" s="31" t="s">
        <v>446</v>
      </c>
      <c r="B18" s="31" t="s">
        <v>447</v>
      </c>
      <c r="C18" s="31" t="s">
        <v>449</v>
      </c>
      <c r="D18" s="31" t="s">
        <v>376</v>
      </c>
      <c r="E18" s="32" t="s">
        <v>458</v>
      </c>
      <c r="F18" s="39">
        <v>6193786</v>
      </c>
      <c r="G18" s="39">
        <v>6193786</v>
      </c>
      <c r="H18" s="39">
        <v>5579906</v>
      </c>
      <c r="I18" s="39">
        <v>560000</v>
      </c>
      <c r="J18" s="39">
        <v>53880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</row>
    <row r="19" spans="1:22" ht="24" customHeight="1">
      <c r="A19" s="31"/>
      <c r="B19" s="31"/>
      <c r="C19" s="31"/>
      <c r="D19" s="31"/>
      <c r="E19" s="32" t="s">
        <v>379</v>
      </c>
      <c r="F19" s="39">
        <f t="shared" ref="F19:V19" si="3">F20</f>
        <v>8809986</v>
      </c>
      <c r="G19" s="39">
        <f t="shared" si="3"/>
        <v>8809986</v>
      </c>
      <c r="H19" s="39">
        <f t="shared" si="3"/>
        <v>8796066</v>
      </c>
      <c r="I19" s="39">
        <f t="shared" si="3"/>
        <v>0</v>
      </c>
      <c r="J19" s="39">
        <f t="shared" si="3"/>
        <v>13920</v>
      </c>
      <c r="K19" s="39">
        <f t="shared" si="3"/>
        <v>0</v>
      </c>
      <c r="L19" s="39">
        <f t="shared" si="3"/>
        <v>0</v>
      </c>
      <c r="M19" s="39">
        <f t="shared" si="3"/>
        <v>0</v>
      </c>
      <c r="N19" s="39">
        <f t="shared" si="3"/>
        <v>0</v>
      </c>
      <c r="O19" s="39">
        <f t="shared" si="3"/>
        <v>0</v>
      </c>
      <c r="P19" s="39">
        <f t="shared" si="3"/>
        <v>0</v>
      </c>
      <c r="Q19" s="39">
        <f t="shared" si="3"/>
        <v>0</v>
      </c>
      <c r="R19" s="39">
        <f t="shared" si="3"/>
        <v>0</v>
      </c>
      <c r="S19" s="39">
        <f t="shared" si="3"/>
        <v>0</v>
      </c>
      <c r="T19" s="39">
        <f t="shared" si="3"/>
        <v>0</v>
      </c>
      <c r="U19" s="39">
        <f t="shared" si="3"/>
        <v>0</v>
      </c>
      <c r="V19" s="39">
        <f t="shared" si="3"/>
        <v>0</v>
      </c>
    </row>
    <row r="20" spans="1:22" ht="24" customHeight="1">
      <c r="A20" s="31" t="s">
        <v>446</v>
      </c>
      <c r="B20" s="31" t="s">
        <v>449</v>
      </c>
      <c r="C20" s="31" t="s">
        <v>449</v>
      </c>
      <c r="D20" s="31" t="s">
        <v>378</v>
      </c>
      <c r="E20" s="32" t="s">
        <v>451</v>
      </c>
      <c r="F20" s="39">
        <v>8809986</v>
      </c>
      <c r="G20" s="39">
        <v>8809986</v>
      </c>
      <c r="H20" s="39">
        <v>8796066</v>
      </c>
      <c r="I20" s="39">
        <v>0</v>
      </c>
      <c r="J20" s="39">
        <v>13920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</row>
    <row r="21" spans="1:22" ht="24" customHeight="1">
      <c r="A21" s="31"/>
      <c r="B21" s="31"/>
      <c r="C21" s="31"/>
      <c r="D21" s="31"/>
      <c r="E21" s="32" t="s">
        <v>381</v>
      </c>
      <c r="F21" s="39">
        <f t="shared" ref="F21:V21" si="4">F22</f>
        <v>10560326</v>
      </c>
      <c r="G21" s="39">
        <f t="shared" si="4"/>
        <v>10560326</v>
      </c>
      <c r="H21" s="39">
        <f t="shared" si="4"/>
        <v>10536746</v>
      </c>
      <c r="I21" s="39">
        <f t="shared" si="4"/>
        <v>0</v>
      </c>
      <c r="J21" s="39">
        <f t="shared" si="4"/>
        <v>23580</v>
      </c>
      <c r="K21" s="39">
        <f t="shared" si="4"/>
        <v>0</v>
      </c>
      <c r="L21" s="39">
        <f t="shared" si="4"/>
        <v>0</v>
      </c>
      <c r="M21" s="39">
        <f t="shared" si="4"/>
        <v>0</v>
      </c>
      <c r="N21" s="39">
        <f t="shared" si="4"/>
        <v>0</v>
      </c>
      <c r="O21" s="39">
        <f t="shared" si="4"/>
        <v>0</v>
      </c>
      <c r="P21" s="39">
        <f t="shared" si="4"/>
        <v>0</v>
      </c>
      <c r="Q21" s="39">
        <f t="shared" si="4"/>
        <v>0</v>
      </c>
      <c r="R21" s="39">
        <f t="shared" si="4"/>
        <v>0</v>
      </c>
      <c r="S21" s="39">
        <f t="shared" si="4"/>
        <v>0</v>
      </c>
      <c r="T21" s="39">
        <f t="shared" si="4"/>
        <v>0</v>
      </c>
      <c r="U21" s="39">
        <f t="shared" si="4"/>
        <v>0</v>
      </c>
      <c r="V21" s="39">
        <f t="shared" si="4"/>
        <v>0</v>
      </c>
    </row>
    <row r="22" spans="1:22" ht="24" customHeight="1">
      <c r="A22" s="31" t="s">
        <v>446</v>
      </c>
      <c r="B22" s="31" t="s">
        <v>449</v>
      </c>
      <c r="C22" s="31" t="s">
        <v>449</v>
      </c>
      <c r="D22" s="31" t="s">
        <v>380</v>
      </c>
      <c r="E22" s="32" t="s">
        <v>451</v>
      </c>
      <c r="F22" s="39">
        <v>10560326</v>
      </c>
      <c r="G22" s="39">
        <v>10560326</v>
      </c>
      <c r="H22" s="39">
        <v>10536746</v>
      </c>
      <c r="I22" s="39">
        <v>0</v>
      </c>
      <c r="J22" s="39">
        <v>23580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</row>
    <row r="23" spans="1:22" ht="24" customHeight="1">
      <c r="A23" s="31"/>
      <c r="B23" s="31"/>
      <c r="C23" s="31"/>
      <c r="D23" s="31"/>
      <c r="E23" s="32" t="s">
        <v>383</v>
      </c>
      <c r="F23" s="39">
        <f t="shared" ref="F23:V23" si="5">F24</f>
        <v>5953083</v>
      </c>
      <c r="G23" s="39">
        <f t="shared" si="5"/>
        <v>5953083</v>
      </c>
      <c r="H23" s="39">
        <f t="shared" si="5"/>
        <v>5887083</v>
      </c>
      <c r="I23" s="39">
        <f t="shared" si="5"/>
        <v>0</v>
      </c>
      <c r="J23" s="39">
        <f t="shared" si="5"/>
        <v>66000</v>
      </c>
      <c r="K23" s="39">
        <f t="shared" si="5"/>
        <v>0</v>
      </c>
      <c r="L23" s="39">
        <f t="shared" si="5"/>
        <v>0</v>
      </c>
      <c r="M23" s="39">
        <f t="shared" si="5"/>
        <v>0</v>
      </c>
      <c r="N23" s="39">
        <f t="shared" si="5"/>
        <v>0</v>
      </c>
      <c r="O23" s="39">
        <f t="shared" si="5"/>
        <v>0</v>
      </c>
      <c r="P23" s="39">
        <f t="shared" si="5"/>
        <v>0</v>
      </c>
      <c r="Q23" s="39">
        <f t="shared" si="5"/>
        <v>0</v>
      </c>
      <c r="R23" s="39">
        <f t="shared" si="5"/>
        <v>0</v>
      </c>
      <c r="S23" s="39">
        <f t="shared" si="5"/>
        <v>0</v>
      </c>
      <c r="T23" s="39">
        <f t="shared" si="5"/>
        <v>0</v>
      </c>
      <c r="U23" s="39">
        <f t="shared" si="5"/>
        <v>0</v>
      </c>
      <c r="V23" s="39">
        <f t="shared" si="5"/>
        <v>0</v>
      </c>
    </row>
    <row r="24" spans="1:22" ht="24" customHeight="1">
      <c r="A24" s="31" t="s">
        <v>446</v>
      </c>
      <c r="B24" s="31" t="s">
        <v>449</v>
      </c>
      <c r="C24" s="31" t="s">
        <v>449</v>
      </c>
      <c r="D24" s="31" t="s">
        <v>382</v>
      </c>
      <c r="E24" s="32" t="s">
        <v>451</v>
      </c>
      <c r="F24" s="39">
        <v>5953083</v>
      </c>
      <c r="G24" s="39">
        <v>5953083</v>
      </c>
      <c r="H24" s="39">
        <v>5887083</v>
      </c>
      <c r="I24" s="39">
        <v>0</v>
      </c>
      <c r="J24" s="39">
        <v>66000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</row>
    <row r="25" spans="1:22" ht="24" customHeight="1">
      <c r="A25" s="31"/>
      <c r="B25" s="31"/>
      <c r="C25" s="31"/>
      <c r="D25" s="31"/>
      <c r="E25" s="32" t="s">
        <v>385</v>
      </c>
      <c r="F25" s="39">
        <f t="shared" ref="F25:V25" si="6">F26</f>
        <v>4859659</v>
      </c>
      <c r="G25" s="39">
        <f t="shared" si="6"/>
        <v>4859659</v>
      </c>
      <c r="H25" s="39">
        <f t="shared" si="6"/>
        <v>4843399</v>
      </c>
      <c r="I25" s="39">
        <f t="shared" si="6"/>
        <v>0</v>
      </c>
      <c r="J25" s="39">
        <f t="shared" si="6"/>
        <v>16260</v>
      </c>
      <c r="K25" s="39">
        <f t="shared" si="6"/>
        <v>0</v>
      </c>
      <c r="L25" s="39">
        <f t="shared" si="6"/>
        <v>0</v>
      </c>
      <c r="M25" s="39">
        <f t="shared" si="6"/>
        <v>0</v>
      </c>
      <c r="N25" s="39">
        <f t="shared" si="6"/>
        <v>0</v>
      </c>
      <c r="O25" s="39">
        <f t="shared" si="6"/>
        <v>0</v>
      </c>
      <c r="P25" s="39">
        <f t="shared" si="6"/>
        <v>0</v>
      </c>
      <c r="Q25" s="39">
        <f t="shared" si="6"/>
        <v>0</v>
      </c>
      <c r="R25" s="39">
        <f t="shared" si="6"/>
        <v>0</v>
      </c>
      <c r="S25" s="39">
        <f t="shared" si="6"/>
        <v>0</v>
      </c>
      <c r="T25" s="39">
        <f t="shared" si="6"/>
        <v>0</v>
      </c>
      <c r="U25" s="39">
        <f t="shared" si="6"/>
        <v>0</v>
      </c>
      <c r="V25" s="39">
        <f t="shared" si="6"/>
        <v>0</v>
      </c>
    </row>
    <row r="26" spans="1:22" ht="24" customHeight="1">
      <c r="A26" s="31" t="s">
        <v>446</v>
      </c>
      <c r="B26" s="31" t="s">
        <v>449</v>
      </c>
      <c r="C26" s="31" t="s">
        <v>449</v>
      </c>
      <c r="D26" s="31" t="s">
        <v>384</v>
      </c>
      <c r="E26" s="32" t="s">
        <v>451</v>
      </c>
      <c r="F26" s="39">
        <v>4859659</v>
      </c>
      <c r="G26" s="39">
        <v>4859659</v>
      </c>
      <c r="H26" s="39">
        <v>4843399</v>
      </c>
      <c r="I26" s="39">
        <v>0</v>
      </c>
      <c r="J26" s="39">
        <v>16260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</row>
    <row r="27" spans="1:22" ht="24" customHeight="1">
      <c r="A27" s="31"/>
      <c r="B27" s="31"/>
      <c r="C27" s="31"/>
      <c r="D27" s="31"/>
      <c r="E27" s="32" t="s">
        <v>387</v>
      </c>
      <c r="F27" s="39">
        <f t="shared" ref="F27:V27" si="7">F28</f>
        <v>3459498</v>
      </c>
      <c r="G27" s="39">
        <f t="shared" si="7"/>
        <v>3459498</v>
      </c>
      <c r="H27" s="39">
        <f t="shared" si="7"/>
        <v>3424278</v>
      </c>
      <c r="I27" s="39">
        <f t="shared" si="7"/>
        <v>0</v>
      </c>
      <c r="J27" s="39">
        <f t="shared" si="7"/>
        <v>35220</v>
      </c>
      <c r="K27" s="39">
        <f t="shared" si="7"/>
        <v>0</v>
      </c>
      <c r="L27" s="39">
        <f t="shared" si="7"/>
        <v>0</v>
      </c>
      <c r="M27" s="39">
        <f t="shared" si="7"/>
        <v>0</v>
      </c>
      <c r="N27" s="39">
        <f t="shared" si="7"/>
        <v>0</v>
      </c>
      <c r="O27" s="39">
        <f t="shared" si="7"/>
        <v>0</v>
      </c>
      <c r="P27" s="39">
        <f t="shared" si="7"/>
        <v>0</v>
      </c>
      <c r="Q27" s="39">
        <f t="shared" si="7"/>
        <v>0</v>
      </c>
      <c r="R27" s="39">
        <f t="shared" si="7"/>
        <v>0</v>
      </c>
      <c r="S27" s="39">
        <f t="shared" si="7"/>
        <v>0</v>
      </c>
      <c r="T27" s="39">
        <f t="shared" si="7"/>
        <v>0</v>
      </c>
      <c r="U27" s="39">
        <f t="shared" si="7"/>
        <v>0</v>
      </c>
      <c r="V27" s="39">
        <f t="shared" si="7"/>
        <v>0</v>
      </c>
    </row>
    <row r="28" spans="1:22" ht="24" customHeight="1">
      <c r="A28" s="31" t="s">
        <v>446</v>
      </c>
      <c r="B28" s="31" t="s">
        <v>449</v>
      </c>
      <c r="C28" s="31" t="s">
        <v>449</v>
      </c>
      <c r="D28" s="31" t="s">
        <v>386</v>
      </c>
      <c r="E28" s="32" t="s">
        <v>451</v>
      </c>
      <c r="F28" s="39">
        <v>3459498</v>
      </c>
      <c r="G28" s="39">
        <v>3459498</v>
      </c>
      <c r="H28" s="39">
        <v>3424278</v>
      </c>
      <c r="I28" s="39">
        <v>0</v>
      </c>
      <c r="J28" s="39">
        <v>35220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</row>
    <row r="29" spans="1:22" ht="24" customHeight="1">
      <c r="A29" s="31"/>
      <c r="B29" s="31"/>
      <c r="C29" s="31"/>
      <c r="D29" s="31"/>
      <c r="E29" s="32" t="s">
        <v>389</v>
      </c>
      <c r="F29" s="39">
        <f t="shared" ref="F29:V29" si="8">F30</f>
        <v>4666480</v>
      </c>
      <c r="G29" s="39">
        <f t="shared" si="8"/>
        <v>4666480</v>
      </c>
      <c r="H29" s="39">
        <f t="shared" si="8"/>
        <v>4640920</v>
      </c>
      <c r="I29" s="39">
        <f t="shared" si="8"/>
        <v>0</v>
      </c>
      <c r="J29" s="39">
        <f t="shared" si="8"/>
        <v>25560</v>
      </c>
      <c r="K29" s="39">
        <f t="shared" si="8"/>
        <v>0</v>
      </c>
      <c r="L29" s="39">
        <f t="shared" si="8"/>
        <v>0</v>
      </c>
      <c r="M29" s="39">
        <f t="shared" si="8"/>
        <v>0</v>
      </c>
      <c r="N29" s="39">
        <f t="shared" si="8"/>
        <v>0</v>
      </c>
      <c r="O29" s="39">
        <f t="shared" si="8"/>
        <v>0</v>
      </c>
      <c r="P29" s="39">
        <f t="shared" si="8"/>
        <v>0</v>
      </c>
      <c r="Q29" s="39">
        <f t="shared" si="8"/>
        <v>0</v>
      </c>
      <c r="R29" s="39">
        <f t="shared" si="8"/>
        <v>0</v>
      </c>
      <c r="S29" s="39">
        <f t="shared" si="8"/>
        <v>0</v>
      </c>
      <c r="T29" s="39">
        <f t="shared" si="8"/>
        <v>0</v>
      </c>
      <c r="U29" s="39">
        <f t="shared" si="8"/>
        <v>0</v>
      </c>
      <c r="V29" s="39">
        <f t="shared" si="8"/>
        <v>0</v>
      </c>
    </row>
    <row r="30" spans="1:22" ht="24" customHeight="1">
      <c r="A30" s="31" t="s">
        <v>446</v>
      </c>
      <c r="B30" s="31" t="s">
        <v>449</v>
      </c>
      <c r="C30" s="31" t="s">
        <v>449</v>
      </c>
      <c r="D30" s="31" t="s">
        <v>388</v>
      </c>
      <c r="E30" s="32" t="s">
        <v>451</v>
      </c>
      <c r="F30" s="39">
        <v>4666480</v>
      </c>
      <c r="G30" s="39">
        <v>4666480</v>
      </c>
      <c r="H30" s="39">
        <v>4640920</v>
      </c>
      <c r="I30" s="39">
        <v>0</v>
      </c>
      <c r="J30" s="39">
        <v>25560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</row>
    <row r="31" spans="1:22" ht="24" customHeight="1">
      <c r="A31" s="31"/>
      <c r="B31" s="31"/>
      <c r="C31" s="31"/>
      <c r="D31" s="31"/>
      <c r="E31" s="32" t="s">
        <v>391</v>
      </c>
      <c r="F31" s="39">
        <f t="shared" ref="F31:V31" si="9">F32</f>
        <v>5216208</v>
      </c>
      <c r="G31" s="39">
        <f t="shared" si="9"/>
        <v>5216208</v>
      </c>
      <c r="H31" s="39">
        <f t="shared" si="9"/>
        <v>5184408</v>
      </c>
      <c r="I31" s="39">
        <f t="shared" si="9"/>
        <v>0</v>
      </c>
      <c r="J31" s="39">
        <f t="shared" si="9"/>
        <v>31800</v>
      </c>
      <c r="K31" s="39">
        <f t="shared" si="9"/>
        <v>0</v>
      </c>
      <c r="L31" s="39">
        <f t="shared" si="9"/>
        <v>0</v>
      </c>
      <c r="M31" s="39">
        <f t="shared" si="9"/>
        <v>0</v>
      </c>
      <c r="N31" s="39">
        <f t="shared" si="9"/>
        <v>0</v>
      </c>
      <c r="O31" s="39">
        <f t="shared" si="9"/>
        <v>0</v>
      </c>
      <c r="P31" s="39">
        <f t="shared" si="9"/>
        <v>0</v>
      </c>
      <c r="Q31" s="39">
        <f t="shared" si="9"/>
        <v>0</v>
      </c>
      <c r="R31" s="39">
        <f t="shared" si="9"/>
        <v>0</v>
      </c>
      <c r="S31" s="39">
        <f t="shared" si="9"/>
        <v>0</v>
      </c>
      <c r="T31" s="39">
        <f t="shared" si="9"/>
        <v>0</v>
      </c>
      <c r="U31" s="39">
        <f t="shared" si="9"/>
        <v>0</v>
      </c>
      <c r="V31" s="39">
        <f t="shared" si="9"/>
        <v>0</v>
      </c>
    </row>
    <row r="32" spans="1:22" ht="24" customHeight="1">
      <c r="A32" s="31" t="s">
        <v>446</v>
      </c>
      <c r="B32" s="31" t="s">
        <v>449</v>
      </c>
      <c r="C32" s="31" t="s">
        <v>449</v>
      </c>
      <c r="D32" s="31" t="s">
        <v>390</v>
      </c>
      <c r="E32" s="32" t="s">
        <v>451</v>
      </c>
      <c r="F32" s="39">
        <v>5216208</v>
      </c>
      <c r="G32" s="39">
        <v>5216208</v>
      </c>
      <c r="H32" s="39">
        <v>5184408</v>
      </c>
      <c r="I32" s="39">
        <v>0</v>
      </c>
      <c r="J32" s="39">
        <v>31800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</row>
    <row r="33" spans="1:22" ht="24" customHeight="1">
      <c r="A33" s="31"/>
      <c r="B33" s="31"/>
      <c r="C33" s="31"/>
      <c r="D33" s="31"/>
      <c r="E33" s="32" t="s">
        <v>393</v>
      </c>
      <c r="F33" s="39">
        <f t="shared" ref="F33:V33" si="10">F34</f>
        <v>2893841</v>
      </c>
      <c r="G33" s="39">
        <f t="shared" si="10"/>
        <v>2893841</v>
      </c>
      <c r="H33" s="39">
        <f t="shared" si="10"/>
        <v>2870201</v>
      </c>
      <c r="I33" s="39">
        <f t="shared" si="10"/>
        <v>0</v>
      </c>
      <c r="J33" s="39">
        <f t="shared" si="10"/>
        <v>23640</v>
      </c>
      <c r="K33" s="39">
        <f t="shared" si="10"/>
        <v>0</v>
      </c>
      <c r="L33" s="39">
        <f t="shared" si="10"/>
        <v>0</v>
      </c>
      <c r="M33" s="39">
        <f t="shared" si="10"/>
        <v>0</v>
      </c>
      <c r="N33" s="39">
        <f t="shared" si="10"/>
        <v>0</v>
      </c>
      <c r="O33" s="39">
        <f t="shared" si="10"/>
        <v>0</v>
      </c>
      <c r="P33" s="39">
        <f t="shared" si="10"/>
        <v>0</v>
      </c>
      <c r="Q33" s="39">
        <f t="shared" si="10"/>
        <v>0</v>
      </c>
      <c r="R33" s="39">
        <f t="shared" si="10"/>
        <v>0</v>
      </c>
      <c r="S33" s="39">
        <f t="shared" si="10"/>
        <v>0</v>
      </c>
      <c r="T33" s="39">
        <f t="shared" si="10"/>
        <v>0</v>
      </c>
      <c r="U33" s="39">
        <f t="shared" si="10"/>
        <v>0</v>
      </c>
      <c r="V33" s="39">
        <f t="shared" si="10"/>
        <v>0</v>
      </c>
    </row>
    <row r="34" spans="1:22" ht="24" customHeight="1">
      <c r="A34" s="31" t="s">
        <v>446</v>
      </c>
      <c r="B34" s="31" t="s">
        <v>449</v>
      </c>
      <c r="C34" s="31" t="s">
        <v>449</v>
      </c>
      <c r="D34" s="31" t="s">
        <v>392</v>
      </c>
      <c r="E34" s="32" t="s">
        <v>451</v>
      </c>
      <c r="F34" s="39">
        <v>2893841</v>
      </c>
      <c r="G34" s="39">
        <v>2893841</v>
      </c>
      <c r="H34" s="39">
        <v>2870201</v>
      </c>
      <c r="I34" s="39">
        <v>0</v>
      </c>
      <c r="J34" s="39">
        <v>23640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</row>
    <row r="35" spans="1:22" ht="24" customHeight="1">
      <c r="A35" s="31"/>
      <c r="B35" s="31"/>
      <c r="C35" s="31"/>
      <c r="D35" s="31"/>
      <c r="E35" s="32" t="s">
        <v>395</v>
      </c>
      <c r="F35" s="39">
        <f t="shared" ref="F35:V35" si="11">F36</f>
        <v>2901989</v>
      </c>
      <c r="G35" s="39">
        <f t="shared" si="11"/>
        <v>2901989</v>
      </c>
      <c r="H35" s="39">
        <f t="shared" si="11"/>
        <v>2845229</v>
      </c>
      <c r="I35" s="39">
        <f t="shared" si="11"/>
        <v>0</v>
      </c>
      <c r="J35" s="39">
        <f t="shared" si="11"/>
        <v>56760</v>
      </c>
      <c r="K35" s="39">
        <f t="shared" si="11"/>
        <v>0</v>
      </c>
      <c r="L35" s="39">
        <f t="shared" si="11"/>
        <v>0</v>
      </c>
      <c r="M35" s="39">
        <f t="shared" si="11"/>
        <v>0</v>
      </c>
      <c r="N35" s="39">
        <f t="shared" si="11"/>
        <v>0</v>
      </c>
      <c r="O35" s="39">
        <f t="shared" si="11"/>
        <v>0</v>
      </c>
      <c r="P35" s="39">
        <f t="shared" si="11"/>
        <v>0</v>
      </c>
      <c r="Q35" s="39">
        <f t="shared" si="11"/>
        <v>0</v>
      </c>
      <c r="R35" s="39">
        <f t="shared" si="11"/>
        <v>0</v>
      </c>
      <c r="S35" s="39">
        <f t="shared" si="11"/>
        <v>0</v>
      </c>
      <c r="T35" s="39">
        <f t="shared" si="11"/>
        <v>0</v>
      </c>
      <c r="U35" s="39">
        <f t="shared" si="11"/>
        <v>0</v>
      </c>
      <c r="V35" s="39">
        <f t="shared" si="11"/>
        <v>0</v>
      </c>
    </row>
    <row r="36" spans="1:22" ht="24" customHeight="1">
      <c r="A36" s="31" t="s">
        <v>446</v>
      </c>
      <c r="B36" s="31" t="s">
        <v>449</v>
      </c>
      <c r="C36" s="31" t="s">
        <v>449</v>
      </c>
      <c r="D36" s="31" t="s">
        <v>394</v>
      </c>
      <c r="E36" s="32" t="s">
        <v>451</v>
      </c>
      <c r="F36" s="39">
        <v>2901989</v>
      </c>
      <c r="G36" s="39">
        <v>2901989</v>
      </c>
      <c r="H36" s="39">
        <v>2845229</v>
      </c>
      <c r="I36" s="39">
        <v>0</v>
      </c>
      <c r="J36" s="39">
        <v>56760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</row>
    <row r="37" spans="1:22" ht="24" customHeight="1">
      <c r="A37" s="31"/>
      <c r="B37" s="31"/>
      <c r="C37" s="31"/>
      <c r="D37" s="31"/>
      <c r="E37" s="32" t="s">
        <v>397</v>
      </c>
      <c r="F37" s="39">
        <f t="shared" ref="F37:V37" si="12">F38</f>
        <v>1446233</v>
      </c>
      <c r="G37" s="39">
        <f t="shared" si="12"/>
        <v>1446233</v>
      </c>
      <c r="H37" s="39">
        <f t="shared" si="12"/>
        <v>1437113</v>
      </c>
      <c r="I37" s="39">
        <f t="shared" si="12"/>
        <v>0</v>
      </c>
      <c r="J37" s="39">
        <f t="shared" si="12"/>
        <v>9120</v>
      </c>
      <c r="K37" s="39">
        <f t="shared" si="12"/>
        <v>0</v>
      </c>
      <c r="L37" s="39">
        <f t="shared" si="12"/>
        <v>0</v>
      </c>
      <c r="M37" s="39">
        <f t="shared" si="12"/>
        <v>0</v>
      </c>
      <c r="N37" s="39">
        <f t="shared" si="12"/>
        <v>0</v>
      </c>
      <c r="O37" s="39">
        <f t="shared" si="12"/>
        <v>0</v>
      </c>
      <c r="P37" s="39">
        <f t="shared" si="12"/>
        <v>0</v>
      </c>
      <c r="Q37" s="39">
        <f t="shared" si="12"/>
        <v>0</v>
      </c>
      <c r="R37" s="39">
        <f t="shared" si="12"/>
        <v>0</v>
      </c>
      <c r="S37" s="39">
        <f t="shared" si="12"/>
        <v>0</v>
      </c>
      <c r="T37" s="39">
        <f t="shared" si="12"/>
        <v>0</v>
      </c>
      <c r="U37" s="39">
        <f t="shared" si="12"/>
        <v>0</v>
      </c>
      <c r="V37" s="39">
        <f t="shared" si="12"/>
        <v>0</v>
      </c>
    </row>
    <row r="38" spans="1:22" ht="24" customHeight="1">
      <c r="A38" s="31" t="s">
        <v>446</v>
      </c>
      <c r="B38" s="31" t="s">
        <v>449</v>
      </c>
      <c r="C38" s="31" t="s">
        <v>449</v>
      </c>
      <c r="D38" s="31" t="s">
        <v>396</v>
      </c>
      <c r="E38" s="32" t="s">
        <v>451</v>
      </c>
      <c r="F38" s="39">
        <v>1446233</v>
      </c>
      <c r="G38" s="39">
        <v>1446233</v>
      </c>
      <c r="H38" s="39">
        <v>1437113</v>
      </c>
      <c r="I38" s="39">
        <v>0</v>
      </c>
      <c r="J38" s="39">
        <v>9120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</row>
    <row r="39" spans="1:22" ht="24" customHeight="1">
      <c r="A39" s="31"/>
      <c r="B39" s="31"/>
      <c r="C39" s="31"/>
      <c r="D39" s="31"/>
      <c r="E39" s="32" t="s">
        <v>399</v>
      </c>
      <c r="F39" s="39">
        <f t="shared" ref="F39:V39" si="13">F40</f>
        <v>1176092</v>
      </c>
      <c r="G39" s="39">
        <f t="shared" si="13"/>
        <v>1176092</v>
      </c>
      <c r="H39" s="39">
        <f t="shared" si="13"/>
        <v>1168052</v>
      </c>
      <c r="I39" s="39">
        <f t="shared" si="13"/>
        <v>0</v>
      </c>
      <c r="J39" s="39">
        <f t="shared" si="13"/>
        <v>8040</v>
      </c>
      <c r="K39" s="39">
        <f t="shared" si="13"/>
        <v>0</v>
      </c>
      <c r="L39" s="39">
        <f t="shared" si="13"/>
        <v>0</v>
      </c>
      <c r="M39" s="39">
        <f t="shared" si="13"/>
        <v>0</v>
      </c>
      <c r="N39" s="39">
        <f t="shared" si="13"/>
        <v>0</v>
      </c>
      <c r="O39" s="39">
        <f t="shared" si="13"/>
        <v>0</v>
      </c>
      <c r="P39" s="39">
        <f t="shared" si="13"/>
        <v>0</v>
      </c>
      <c r="Q39" s="39">
        <f t="shared" si="13"/>
        <v>0</v>
      </c>
      <c r="R39" s="39">
        <f t="shared" si="13"/>
        <v>0</v>
      </c>
      <c r="S39" s="39">
        <f t="shared" si="13"/>
        <v>0</v>
      </c>
      <c r="T39" s="39">
        <f t="shared" si="13"/>
        <v>0</v>
      </c>
      <c r="U39" s="39">
        <f t="shared" si="13"/>
        <v>0</v>
      </c>
      <c r="V39" s="39">
        <f t="shared" si="13"/>
        <v>0</v>
      </c>
    </row>
    <row r="40" spans="1:22" ht="24" customHeight="1">
      <c r="A40" s="31" t="s">
        <v>446</v>
      </c>
      <c r="B40" s="31" t="s">
        <v>449</v>
      </c>
      <c r="C40" s="31" t="s">
        <v>449</v>
      </c>
      <c r="D40" s="31" t="s">
        <v>398</v>
      </c>
      <c r="E40" s="32" t="s">
        <v>451</v>
      </c>
      <c r="F40" s="39">
        <v>1176092</v>
      </c>
      <c r="G40" s="39">
        <v>1176092</v>
      </c>
      <c r="H40" s="39">
        <v>1168052</v>
      </c>
      <c r="I40" s="39">
        <v>0</v>
      </c>
      <c r="J40" s="39">
        <v>8040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</row>
    <row r="41" spans="1:22" ht="24" customHeight="1">
      <c r="A41" s="31"/>
      <c r="B41" s="31"/>
      <c r="C41" s="31"/>
      <c r="D41" s="31"/>
      <c r="E41" s="32" t="s">
        <v>401</v>
      </c>
      <c r="F41" s="39">
        <f t="shared" ref="F41:V41" si="14">F42</f>
        <v>5950784</v>
      </c>
      <c r="G41" s="39">
        <f t="shared" si="14"/>
        <v>5950784</v>
      </c>
      <c r="H41" s="39">
        <f t="shared" si="14"/>
        <v>5897744</v>
      </c>
      <c r="I41" s="39">
        <f t="shared" si="14"/>
        <v>0</v>
      </c>
      <c r="J41" s="39">
        <f t="shared" si="14"/>
        <v>53040</v>
      </c>
      <c r="K41" s="39">
        <f t="shared" si="14"/>
        <v>0</v>
      </c>
      <c r="L41" s="39">
        <f t="shared" si="14"/>
        <v>0</v>
      </c>
      <c r="M41" s="39">
        <f t="shared" si="14"/>
        <v>0</v>
      </c>
      <c r="N41" s="39">
        <f t="shared" si="14"/>
        <v>0</v>
      </c>
      <c r="O41" s="39">
        <f t="shared" si="14"/>
        <v>0</v>
      </c>
      <c r="P41" s="39">
        <f t="shared" si="14"/>
        <v>0</v>
      </c>
      <c r="Q41" s="39">
        <f t="shared" si="14"/>
        <v>0</v>
      </c>
      <c r="R41" s="39">
        <f t="shared" si="14"/>
        <v>0</v>
      </c>
      <c r="S41" s="39">
        <f t="shared" si="14"/>
        <v>0</v>
      </c>
      <c r="T41" s="39">
        <f t="shared" si="14"/>
        <v>0</v>
      </c>
      <c r="U41" s="39">
        <f t="shared" si="14"/>
        <v>0</v>
      </c>
      <c r="V41" s="39">
        <f t="shared" si="14"/>
        <v>0</v>
      </c>
    </row>
    <row r="42" spans="1:22" ht="24" customHeight="1">
      <c r="A42" s="31" t="s">
        <v>446</v>
      </c>
      <c r="B42" s="31" t="s">
        <v>449</v>
      </c>
      <c r="C42" s="31" t="s">
        <v>452</v>
      </c>
      <c r="D42" s="31" t="s">
        <v>400</v>
      </c>
      <c r="E42" s="32" t="s">
        <v>453</v>
      </c>
      <c r="F42" s="39">
        <v>5950784</v>
      </c>
      <c r="G42" s="39">
        <v>5950784</v>
      </c>
      <c r="H42" s="39">
        <v>5897744</v>
      </c>
      <c r="I42" s="39">
        <v>0</v>
      </c>
      <c r="J42" s="39">
        <v>53040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</row>
    <row r="43" spans="1:22" ht="24" customHeight="1">
      <c r="A43" s="31"/>
      <c r="B43" s="31"/>
      <c r="C43" s="31"/>
      <c r="D43" s="31"/>
      <c r="E43" s="32" t="s">
        <v>403</v>
      </c>
      <c r="F43" s="39">
        <f t="shared" ref="F43:V43" si="15">F44</f>
        <v>1532438</v>
      </c>
      <c r="G43" s="39">
        <f t="shared" si="15"/>
        <v>1532438</v>
      </c>
      <c r="H43" s="39">
        <f t="shared" si="15"/>
        <v>1513718</v>
      </c>
      <c r="I43" s="39">
        <f t="shared" si="15"/>
        <v>0</v>
      </c>
      <c r="J43" s="39">
        <f t="shared" si="15"/>
        <v>18720</v>
      </c>
      <c r="K43" s="39">
        <f t="shared" si="15"/>
        <v>0</v>
      </c>
      <c r="L43" s="39">
        <f t="shared" si="15"/>
        <v>0</v>
      </c>
      <c r="M43" s="39">
        <f t="shared" si="15"/>
        <v>0</v>
      </c>
      <c r="N43" s="39">
        <f t="shared" si="15"/>
        <v>0</v>
      </c>
      <c r="O43" s="39">
        <f t="shared" si="15"/>
        <v>0</v>
      </c>
      <c r="P43" s="39">
        <f t="shared" si="15"/>
        <v>0</v>
      </c>
      <c r="Q43" s="39">
        <f t="shared" si="15"/>
        <v>0</v>
      </c>
      <c r="R43" s="39">
        <f t="shared" si="15"/>
        <v>0</v>
      </c>
      <c r="S43" s="39">
        <f t="shared" si="15"/>
        <v>0</v>
      </c>
      <c r="T43" s="39">
        <f t="shared" si="15"/>
        <v>0</v>
      </c>
      <c r="U43" s="39">
        <f t="shared" si="15"/>
        <v>0</v>
      </c>
      <c r="V43" s="39">
        <f t="shared" si="15"/>
        <v>0</v>
      </c>
    </row>
    <row r="44" spans="1:22" ht="24" customHeight="1">
      <c r="A44" s="31" t="s">
        <v>446</v>
      </c>
      <c r="B44" s="31" t="s">
        <v>449</v>
      </c>
      <c r="C44" s="31" t="s">
        <v>449</v>
      </c>
      <c r="D44" s="31" t="s">
        <v>402</v>
      </c>
      <c r="E44" s="32" t="s">
        <v>451</v>
      </c>
      <c r="F44" s="39">
        <v>1532438</v>
      </c>
      <c r="G44" s="39">
        <v>1532438</v>
      </c>
      <c r="H44" s="39">
        <v>1513718</v>
      </c>
      <c r="I44" s="39">
        <v>0</v>
      </c>
      <c r="J44" s="39">
        <v>18720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</row>
    <row r="45" spans="1:22" ht="24" customHeight="1">
      <c r="A45" s="31"/>
      <c r="B45" s="31"/>
      <c r="C45" s="31"/>
      <c r="D45" s="31"/>
      <c r="E45" s="32" t="s">
        <v>405</v>
      </c>
      <c r="F45" s="39">
        <f t="shared" ref="F45:V45" si="16">F46</f>
        <v>1294646</v>
      </c>
      <c r="G45" s="39">
        <f t="shared" si="16"/>
        <v>1294646</v>
      </c>
      <c r="H45" s="39">
        <f t="shared" si="16"/>
        <v>1263926</v>
      </c>
      <c r="I45" s="39">
        <f t="shared" si="16"/>
        <v>0</v>
      </c>
      <c r="J45" s="39">
        <f t="shared" si="16"/>
        <v>30720</v>
      </c>
      <c r="K45" s="39">
        <f t="shared" si="16"/>
        <v>0</v>
      </c>
      <c r="L45" s="39">
        <f t="shared" si="16"/>
        <v>0</v>
      </c>
      <c r="M45" s="39">
        <f t="shared" si="16"/>
        <v>0</v>
      </c>
      <c r="N45" s="39">
        <f t="shared" si="16"/>
        <v>0</v>
      </c>
      <c r="O45" s="39">
        <f t="shared" si="16"/>
        <v>0</v>
      </c>
      <c r="P45" s="39">
        <f t="shared" si="16"/>
        <v>0</v>
      </c>
      <c r="Q45" s="39">
        <f t="shared" si="16"/>
        <v>0</v>
      </c>
      <c r="R45" s="39">
        <f t="shared" si="16"/>
        <v>0</v>
      </c>
      <c r="S45" s="39">
        <f t="shared" si="16"/>
        <v>0</v>
      </c>
      <c r="T45" s="39">
        <f t="shared" si="16"/>
        <v>0</v>
      </c>
      <c r="U45" s="39">
        <f t="shared" si="16"/>
        <v>0</v>
      </c>
      <c r="V45" s="39">
        <f t="shared" si="16"/>
        <v>0</v>
      </c>
    </row>
    <row r="46" spans="1:22" ht="24" customHeight="1">
      <c r="A46" s="31" t="s">
        <v>446</v>
      </c>
      <c r="B46" s="31" t="s">
        <v>449</v>
      </c>
      <c r="C46" s="31" t="s">
        <v>449</v>
      </c>
      <c r="D46" s="31" t="s">
        <v>404</v>
      </c>
      <c r="E46" s="32" t="s">
        <v>451</v>
      </c>
      <c r="F46" s="39">
        <v>1294646</v>
      </c>
      <c r="G46" s="39">
        <v>1294646</v>
      </c>
      <c r="H46" s="39">
        <v>1263926</v>
      </c>
      <c r="I46" s="39">
        <v>0</v>
      </c>
      <c r="J46" s="39">
        <v>30720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</row>
    <row r="47" spans="1:22" ht="24" customHeight="1">
      <c r="A47" s="31"/>
      <c r="B47" s="31"/>
      <c r="C47" s="31"/>
      <c r="D47" s="31"/>
      <c r="E47" s="32" t="s">
        <v>407</v>
      </c>
      <c r="F47" s="39">
        <f t="shared" ref="F47:V47" si="17">F48</f>
        <v>2587882</v>
      </c>
      <c r="G47" s="39">
        <f t="shared" si="17"/>
        <v>2587882</v>
      </c>
      <c r="H47" s="39">
        <f t="shared" si="17"/>
        <v>2568142</v>
      </c>
      <c r="I47" s="39">
        <f t="shared" si="17"/>
        <v>0</v>
      </c>
      <c r="J47" s="39">
        <f t="shared" si="17"/>
        <v>19740</v>
      </c>
      <c r="K47" s="39">
        <f t="shared" si="17"/>
        <v>0</v>
      </c>
      <c r="L47" s="39">
        <f t="shared" si="17"/>
        <v>0</v>
      </c>
      <c r="M47" s="39">
        <f t="shared" si="17"/>
        <v>0</v>
      </c>
      <c r="N47" s="39">
        <f t="shared" si="17"/>
        <v>0</v>
      </c>
      <c r="O47" s="39">
        <f t="shared" si="17"/>
        <v>0</v>
      </c>
      <c r="P47" s="39">
        <f t="shared" si="17"/>
        <v>0</v>
      </c>
      <c r="Q47" s="39">
        <f t="shared" si="17"/>
        <v>0</v>
      </c>
      <c r="R47" s="39">
        <f t="shared" si="17"/>
        <v>0</v>
      </c>
      <c r="S47" s="39">
        <f t="shared" si="17"/>
        <v>0</v>
      </c>
      <c r="T47" s="39">
        <f t="shared" si="17"/>
        <v>0</v>
      </c>
      <c r="U47" s="39">
        <f t="shared" si="17"/>
        <v>0</v>
      </c>
      <c r="V47" s="39">
        <f t="shared" si="17"/>
        <v>0</v>
      </c>
    </row>
    <row r="48" spans="1:22" ht="24" customHeight="1">
      <c r="A48" s="31" t="s">
        <v>446</v>
      </c>
      <c r="B48" s="31" t="s">
        <v>449</v>
      </c>
      <c r="C48" s="31" t="s">
        <v>449</v>
      </c>
      <c r="D48" s="31" t="s">
        <v>406</v>
      </c>
      <c r="E48" s="32" t="s">
        <v>451</v>
      </c>
      <c r="F48" s="39">
        <v>2587882</v>
      </c>
      <c r="G48" s="39">
        <v>2587882</v>
      </c>
      <c r="H48" s="39">
        <v>2568142</v>
      </c>
      <c r="I48" s="39">
        <v>0</v>
      </c>
      <c r="J48" s="39">
        <v>19740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</row>
    <row r="49" spans="1:22" ht="24" customHeight="1">
      <c r="A49" s="31"/>
      <c r="B49" s="31"/>
      <c r="C49" s="31"/>
      <c r="D49" s="31"/>
      <c r="E49" s="32" t="s">
        <v>409</v>
      </c>
      <c r="F49" s="39">
        <f t="shared" ref="F49:V49" si="18">F50</f>
        <v>2832313</v>
      </c>
      <c r="G49" s="39">
        <f t="shared" si="18"/>
        <v>2832313</v>
      </c>
      <c r="H49" s="39">
        <f t="shared" si="18"/>
        <v>2789053</v>
      </c>
      <c r="I49" s="39">
        <f t="shared" si="18"/>
        <v>0</v>
      </c>
      <c r="J49" s="39">
        <f t="shared" si="18"/>
        <v>43260</v>
      </c>
      <c r="K49" s="39">
        <f t="shared" si="18"/>
        <v>0</v>
      </c>
      <c r="L49" s="39">
        <f t="shared" si="18"/>
        <v>0</v>
      </c>
      <c r="M49" s="39">
        <f t="shared" si="18"/>
        <v>0</v>
      </c>
      <c r="N49" s="39">
        <f t="shared" si="18"/>
        <v>0</v>
      </c>
      <c r="O49" s="39">
        <f t="shared" si="18"/>
        <v>0</v>
      </c>
      <c r="P49" s="39">
        <f t="shared" si="18"/>
        <v>0</v>
      </c>
      <c r="Q49" s="39">
        <f t="shared" si="18"/>
        <v>0</v>
      </c>
      <c r="R49" s="39">
        <f t="shared" si="18"/>
        <v>0</v>
      </c>
      <c r="S49" s="39">
        <f t="shared" si="18"/>
        <v>0</v>
      </c>
      <c r="T49" s="39">
        <f t="shared" si="18"/>
        <v>0</v>
      </c>
      <c r="U49" s="39">
        <f t="shared" si="18"/>
        <v>0</v>
      </c>
      <c r="V49" s="39">
        <f t="shared" si="18"/>
        <v>0</v>
      </c>
    </row>
    <row r="50" spans="1:22" ht="24" customHeight="1">
      <c r="A50" s="31" t="s">
        <v>446</v>
      </c>
      <c r="B50" s="31" t="s">
        <v>449</v>
      </c>
      <c r="C50" s="31" t="s">
        <v>449</v>
      </c>
      <c r="D50" s="31" t="s">
        <v>408</v>
      </c>
      <c r="E50" s="32" t="s">
        <v>451</v>
      </c>
      <c r="F50" s="39">
        <v>2832313</v>
      </c>
      <c r="G50" s="39">
        <v>2832313</v>
      </c>
      <c r="H50" s="39">
        <v>2789053</v>
      </c>
      <c r="I50" s="39">
        <v>0</v>
      </c>
      <c r="J50" s="39">
        <v>43260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</row>
    <row r="51" spans="1:22" ht="24" customHeight="1">
      <c r="A51" s="31"/>
      <c r="B51" s="31"/>
      <c r="C51" s="31"/>
      <c r="D51" s="31"/>
      <c r="E51" s="32" t="s">
        <v>411</v>
      </c>
      <c r="F51" s="39">
        <f t="shared" ref="F51:V51" si="19">F52</f>
        <v>1773564</v>
      </c>
      <c r="G51" s="39">
        <f t="shared" si="19"/>
        <v>1773564</v>
      </c>
      <c r="H51" s="39">
        <f t="shared" si="19"/>
        <v>1765044</v>
      </c>
      <c r="I51" s="39">
        <f t="shared" si="19"/>
        <v>0</v>
      </c>
      <c r="J51" s="39">
        <f t="shared" si="19"/>
        <v>8520</v>
      </c>
      <c r="K51" s="39">
        <f t="shared" si="19"/>
        <v>0</v>
      </c>
      <c r="L51" s="39">
        <f t="shared" si="19"/>
        <v>0</v>
      </c>
      <c r="M51" s="39">
        <f t="shared" si="19"/>
        <v>0</v>
      </c>
      <c r="N51" s="39">
        <f t="shared" si="19"/>
        <v>0</v>
      </c>
      <c r="O51" s="39">
        <f t="shared" si="19"/>
        <v>0</v>
      </c>
      <c r="P51" s="39">
        <f t="shared" si="19"/>
        <v>0</v>
      </c>
      <c r="Q51" s="39">
        <f t="shared" si="19"/>
        <v>0</v>
      </c>
      <c r="R51" s="39">
        <f t="shared" si="19"/>
        <v>0</v>
      </c>
      <c r="S51" s="39">
        <f t="shared" si="19"/>
        <v>0</v>
      </c>
      <c r="T51" s="39">
        <f t="shared" si="19"/>
        <v>0</v>
      </c>
      <c r="U51" s="39">
        <f t="shared" si="19"/>
        <v>0</v>
      </c>
      <c r="V51" s="39">
        <f t="shared" si="19"/>
        <v>0</v>
      </c>
    </row>
    <row r="52" spans="1:22" ht="24" customHeight="1">
      <c r="A52" s="31" t="s">
        <v>446</v>
      </c>
      <c r="B52" s="31" t="s">
        <v>449</v>
      </c>
      <c r="C52" s="31" t="s">
        <v>449</v>
      </c>
      <c r="D52" s="31" t="s">
        <v>410</v>
      </c>
      <c r="E52" s="32" t="s">
        <v>451</v>
      </c>
      <c r="F52" s="39">
        <v>1773564</v>
      </c>
      <c r="G52" s="39">
        <v>1773564</v>
      </c>
      <c r="H52" s="39">
        <v>1765044</v>
      </c>
      <c r="I52" s="39">
        <v>0</v>
      </c>
      <c r="J52" s="39">
        <v>8520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</row>
    <row r="53" spans="1:22" ht="24" customHeight="1">
      <c r="A53" s="31"/>
      <c r="B53" s="31"/>
      <c r="C53" s="31"/>
      <c r="D53" s="31"/>
      <c r="E53" s="32" t="s">
        <v>413</v>
      </c>
      <c r="F53" s="39">
        <f t="shared" ref="F53:V53" si="20">F54</f>
        <v>2173303</v>
      </c>
      <c r="G53" s="39">
        <f t="shared" si="20"/>
        <v>2173303</v>
      </c>
      <c r="H53" s="39">
        <f t="shared" si="20"/>
        <v>2144923</v>
      </c>
      <c r="I53" s="39">
        <f t="shared" si="20"/>
        <v>0</v>
      </c>
      <c r="J53" s="39">
        <f t="shared" si="20"/>
        <v>28380</v>
      </c>
      <c r="K53" s="39">
        <f t="shared" si="20"/>
        <v>0</v>
      </c>
      <c r="L53" s="39">
        <f t="shared" si="20"/>
        <v>0</v>
      </c>
      <c r="M53" s="39">
        <f t="shared" si="20"/>
        <v>0</v>
      </c>
      <c r="N53" s="39">
        <f t="shared" si="20"/>
        <v>0</v>
      </c>
      <c r="O53" s="39">
        <f t="shared" si="20"/>
        <v>0</v>
      </c>
      <c r="P53" s="39">
        <f t="shared" si="20"/>
        <v>0</v>
      </c>
      <c r="Q53" s="39">
        <f t="shared" si="20"/>
        <v>0</v>
      </c>
      <c r="R53" s="39">
        <f t="shared" si="20"/>
        <v>0</v>
      </c>
      <c r="S53" s="39">
        <f t="shared" si="20"/>
        <v>0</v>
      </c>
      <c r="T53" s="39">
        <f t="shared" si="20"/>
        <v>0</v>
      </c>
      <c r="U53" s="39">
        <f t="shared" si="20"/>
        <v>0</v>
      </c>
      <c r="V53" s="39">
        <f t="shared" si="20"/>
        <v>0</v>
      </c>
    </row>
    <row r="54" spans="1:22" ht="24" customHeight="1">
      <c r="A54" s="31" t="s">
        <v>446</v>
      </c>
      <c r="B54" s="31" t="s">
        <v>449</v>
      </c>
      <c r="C54" s="31" t="s">
        <v>449</v>
      </c>
      <c r="D54" s="31" t="s">
        <v>412</v>
      </c>
      <c r="E54" s="32" t="s">
        <v>451</v>
      </c>
      <c r="F54" s="39">
        <v>2173303</v>
      </c>
      <c r="G54" s="39">
        <v>2173303</v>
      </c>
      <c r="H54" s="39">
        <v>2144923</v>
      </c>
      <c r="I54" s="39">
        <v>0</v>
      </c>
      <c r="J54" s="39">
        <v>28380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</row>
    <row r="55" spans="1:22" ht="24" customHeight="1">
      <c r="A55" s="31"/>
      <c r="B55" s="31"/>
      <c r="C55" s="31"/>
      <c r="D55" s="31"/>
      <c r="E55" s="32" t="s">
        <v>415</v>
      </c>
      <c r="F55" s="39">
        <f t="shared" ref="F55:V55" si="21">F56</f>
        <v>1711570</v>
      </c>
      <c r="G55" s="39">
        <f t="shared" si="21"/>
        <v>1711570</v>
      </c>
      <c r="H55" s="39">
        <f t="shared" si="21"/>
        <v>1695420</v>
      </c>
      <c r="I55" s="39">
        <f t="shared" si="21"/>
        <v>0</v>
      </c>
      <c r="J55" s="39">
        <f t="shared" si="21"/>
        <v>16150</v>
      </c>
      <c r="K55" s="39">
        <f t="shared" si="21"/>
        <v>0</v>
      </c>
      <c r="L55" s="39">
        <f t="shared" si="21"/>
        <v>0</v>
      </c>
      <c r="M55" s="39">
        <f t="shared" si="21"/>
        <v>0</v>
      </c>
      <c r="N55" s="39">
        <f t="shared" si="21"/>
        <v>0</v>
      </c>
      <c r="O55" s="39">
        <f t="shared" si="21"/>
        <v>0</v>
      </c>
      <c r="P55" s="39">
        <f t="shared" si="21"/>
        <v>0</v>
      </c>
      <c r="Q55" s="39">
        <f t="shared" si="21"/>
        <v>0</v>
      </c>
      <c r="R55" s="39">
        <f t="shared" si="21"/>
        <v>0</v>
      </c>
      <c r="S55" s="39">
        <f t="shared" si="21"/>
        <v>0</v>
      </c>
      <c r="T55" s="39">
        <f t="shared" si="21"/>
        <v>0</v>
      </c>
      <c r="U55" s="39">
        <f t="shared" si="21"/>
        <v>0</v>
      </c>
      <c r="V55" s="39">
        <f t="shared" si="21"/>
        <v>0</v>
      </c>
    </row>
    <row r="56" spans="1:22" ht="24" customHeight="1">
      <c r="A56" s="31" t="s">
        <v>446</v>
      </c>
      <c r="B56" s="31" t="s">
        <v>449</v>
      </c>
      <c r="C56" s="31" t="s">
        <v>449</v>
      </c>
      <c r="D56" s="31" t="s">
        <v>414</v>
      </c>
      <c r="E56" s="32" t="s">
        <v>451</v>
      </c>
      <c r="F56" s="39">
        <v>1711570</v>
      </c>
      <c r="G56" s="39">
        <v>1711570</v>
      </c>
      <c r="H56" s="39">
        <v>1695420</v>
      </c>
      <c r="I56" s="39">
        <v>0</v>
      </c>
      <c r="J56" s="39">
        <v>16150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</row>
    <row r="57" spans="1:22" ht="24" customHeight="1">
      <c r="A57" s="31"/>
      <c r="B57" s="31"/>
      <c r="C57" s="31"/>
      <c r="D57" s="31"/>
      <c r="E57" s="32" t="s">
        <v>417</v>
      </c>
      <c r="F57" s="39">
        <f t="shared" ref="F57:V57" si="22">F58</f>
        <v>2089381</v>
      </c>
      <c r="G57" s="39">
        <f t="shared" si="22"/>
        <v>2089381</v>
      </c>
      <c r="H57" s="39">
        <f t="shared" si="22"/>
        <v>2067246</v>
      </c>
      <c r="I57" s="39">
        <f t="shared" si="22"/>
        <v>0</v>
      </c>
      <c r="J57" s="39">
        <f t="shared" si="22"/>
        <v>22135</v>
      </c>
      <c r="K57" s="39">
        <f t="shared" si="22"/>
        <v>0</v>
      </c>
      <c r="L57" s="39">
        <f t="shared" si="22"/>
        <v>0</v>
      </c>
      <c r="M57" s="39">
        <f t="shared" si="22"/>
        <v>0</v>
      </c>
      <c r="N57" s="39">
        <f t="shared" si="22"/>
        <v>0</v>
      </c>
      <c r="O57" s="39">
        <f t="shared" si="22"/>
        <v>0</v>
      </c>
      <c r="P57" s="39">
        <f t="shared" si="22"/>
        <v>0</v>
      </c>
      <c r="Q57" s="39">
        <f t="shared" si="22"/>
        <v>0</v>
      </c>
      <c r="R57" s="39">
        <f t="shared" si="22"/>
        <v>0</v>
      </c>
      <c r="S57" s="39">
        <f t="shared" si="22"/>
        <v>0</v>
      </c>
      <c r="T57" s="39">
        <f t="shared" si="22"/>
        <v>0</v>
      </c>
      <c r="U57" s="39">
        <f t="shared" si="22"/>
        <v>0</v>
      </c>
      <c r="V57" s="39">
        <f t="shared" si="22"/>
        <v>0</v>
      </c>
    </row>
    <row r="58" spans="1:22" ht="24" customHeight="1">
      <c r="A58" s="31" t="s">
        <v>446</v>
      </c>
      <c r="B58" s="31" t="s">
        <v>449</v>
      </c>
      <c r="C58" s="31" t="s">
        <v>449</v>
      </c>
      <c r="D58" s="31" t="s">
        <v>416</v>
      </c>
      <c r="E58" s="32" t="s">
        <v>451</v>
      </c>
      <c r="F58" s="39">
        <v>2089381</v>
      </c>
      <c r="G58" s="39">
        <v>2089381</v>
      </c>
      <c r="H58" s="39">
        <v>2067246</v>
      </c>
      <c r="I58" s="39">
        <v>0</v>
      </c>
      <c r="J58" s="39">
        <v>22135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</row>
    <row r="59" spans="1:22" ht="24" customHeight="1">
      <c r="A59" s="31"/>
      <c r="B59" s="31"/>
      <c r="C59" s="31"/>
      <c r="D59" s="31"/>
      <c r="E59" s="32" t="s">
        <v>419</v>
      </c>
      <c r="F59" s="39">
        <f t="shared" ref="F59:V59" si="23">SUM(F60:F61)</f>
        <v>18671639</v>
      </c>
      <c r="G59" s="39">
        <f t="shared" si="23"/>
        <v>18671639</v>
      </c>
      <c r="H59" s="39">
        <f t="shared" si="23"/>
        <v>18646799</v>
      </c>
      <c r="I59" s="39">
        <f t="shared" si="23"/>
        <v>0</v>
      </c>
      <c r="J59" s="39">
        <f t="shared" si="23"/>
        <v>24840</v>
      </c>
      <c r="K59" s="39">
        <f t="shared" si="23"/>
        <v>0</v>
      </c>
      <c r="L59" s="39">
        <f t="shared" si="23"/>
        <v>0</v>
      </c>
      <c r="M59" s="39">
        <f t="shared" si="23"/>
        <v>0</v>
      </c>
      <c r="N59" s="39">
        <f t="shared" si="23"/>
        <v>0</v>
      </c>
      <c r="O59" s="39">
        <f t="shared" si="23"/>
        <v>0</v>
      </c>
      <c r="P59" s="39">
        <f t="shared" si="23"/>
        <v>0</v>
      </c>
      <c r="Q59" s="39">
        <f t="shared" si="23"/>
        <v>0</v>
      </c>
      <c r="R59" s="39">
        <f t="shared" si="23"/>
        <v>0</v>
      </c>
      <c r="S59" s="39">
        <f t="shared" si="23"/>
        <v>0</v>
      </c>
      <c r="T59" s="39">
        <f t="shared" si="23"/>
        <v>0</v>
      </c>
      <c r="U59" s="39">
        <f t="shared" si="23"/>
        <v>0</v>
      </c>
      <c r="V59" s="39">
        <f t="shared" si="23"/>
        <v>0</v>
      </c>
    </row>
    <row r="60" spans="1:22" ht="24" customHeight="1">
      <c r="A60" s="31" t="s">
        <v>446</v>
      </c>
      <c r="B60" s="31" t="s">
        <v>449</v>
      </c>
      <c r="C60" s="31" t="s">
        <v>452</v>
      </c>
      <c r="D60" s="31" t="s">
        <v>418</v>
      </c>
      <c r="E60" s="32" t="s">
        <v>453</v>
      </c>
      <c r="F60" s="39">
        <v>18646799</v>
      </c>
      <c r="G60" s="39">
        <v>18646799</v>
      </c>
      <c r="H60" s="39">
        <v>18646799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</row>
    <row r="61" spans="1:22" ht="24" customHeight="1">
      <c r="A61" s="31" t="s">
        <v>446</v>
      </c>
      <c r="B61" s="31" t="s">
        <v>449</v>
      </c>
      <c r="C61" s="31" t="s">
        <v>454</v>
      </c>
      <c r="D61" s="31" t="s">
        <v>418</v>
      </c>
      <c r="E61" s="32" t="s">
        <v>455</v>
      </c>
      <c r="F61" s="39">
        <v>24840</v>
      </c>
      <c r="G61" s="39">
        <v>24840</v>
      </c>
      <c r="H61" s="39">
        <v>0</v>
      </c>
      <c r="I61" s="39">
        <v>0</v>
      </c>
      <c r="J61" s="39">
        <v>24840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</row>
    <row r="62" spans="1:22" ht="24" customHeight="1">
      <c r="A62" s="31"/>
      <c r="B62" s="31"/>
      <c r="C62" s="31"/>
      <c r="D62" s="31"/>
      <c r="E62" s="32" t="s">
        <v>421</v>
      </c>
      <c r="F62" s="39">
        <f t="shared" ref="F62:V62" si="24">F63</f>
        <v>10679582</v>
      </c>
      <c r="G62" s="39">
        <f t="shared" si="24"/>
        <v>10679582</v>
      </c>
      <c r="H62" s="39">
        <f t="shared" si="24"/>
        <v>10652342</v>
      </c>
      <c r="I62" s="39">
        <f t="shared" si="24"/>
        <v>0</v>
      </c>
      <c r="J62" s="39">
        <f t="shared" si="24"/>
        <v>27240</v>
      </c>
      <c r="K62" s="39">
        <f t="shared" si="24"/>
        <v>0</v>
      </c>
      <c r="L62" s="39">
        <f t="shared" si="24"/>
        <v>0</v>
      </c>
      <c r="M62" s="39">
        <f t="shared" si="24"/>
        <v>0</v>
      </c>
      <c r="N62" s="39">
        <f t="shared" si="24"/>
        <v>0</v>
      </c>
      <c r="O62" s="39">
        <f t="shared" si="24"/>
        <v>0</v>
      </c>
      <c r="P62" s="39">
        <f t="shared" si="24"/>
        <v>0</v>
      </c>
      <c r="Q62" s="39">
        <f t="shared" si="24"/>
        <v>0</v>
      </c>
      <c r="R62" s="39">
        <f t="shared" si="24"/>
        <v>0</v>
      </c>
      <c r="S62" s="39">
        <f t="shared" si="24"/>
        <v>0</v>
      </c>
      <c r="T62" s="39">
        <f t="shared" si="24"/>
        <v>0</v>
      </c>
      <c r="U62" s="39">
        <f t="shared" si="24"/>
        <v>0</v>
      </c>
      <c r="V62" s="39">
        <f t="shared" si="24"/>
        <v>0</v>
      </c>
    </row>
    <row r="63" spans="1:22" ht="24" customHeight="1">
      <c r="A63" s="31" t="s">
        <v>446</v>
      </c>
      <c r="B63" s="31" t="s">
        <v>449</v>
      </c>
      <c r="C63" s="31" t="s">
        <v>452</v>
      </c>
      <c r="D63" s="31" t="s">
        <v>420</v>
      </c>
      <c r="E63" s="32" t="s">
        <v>453</v>
      </c>
      <c r="F63" s="39">
        <v>10679582</v>
      </c>
      <c r="G63" s="39">
        <v>10679582</v>
      </c>
      <c r="H63" s="39">
        <v>10652342</v>
      </c>
      <c r="I63" s="39">
        <v>0</v>
      </c>
      <c r="J63" s="39">
        <v>27240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</row>
    <row r="64" spans="1:22" ht="24" customHeight="1">
      <c r="A64" s="31"/>
      <c r="B64" s="31"/>
      <c r="C64" s="31"/>
      <c r="D64" s="31"/>
      <c r="E64" s="32" t="s">
        <v>423</v>
      </c>
      <c r="F64" s="39">
        <f t="shared" ref="F64:V64" si="25">SUM(F65:F66)</f>
        <v>3836018</v>
      </c>
      <c r="G64" s="39">
        <f t="shared" si="25"/>
        <v>3836018</v>
      </c>
      <c r="H64" s="39">
        <f t="shared" si="25"/>
        <v>3793718</v>
      </c>
      <c r="I64" s="39">
        <f t="shared" si="25"/>
        <v>0</v>
      </c>
      <c r="J64" s="39">
        <f t="shared" si="25"/>
        <v>42300</v>
      </c>
      <c r="K64" s="39">
        <f t="shared" si="25"/>
        <v>0</v>
      </c>
      <c r="L64" s="39">
        <f t="shared" si="25"/>
        <v>0</v>
      </c>
      <c r="M64" s="39">
        <f t="shared" si="25"/>
        <v>0</v>
      </c>
      <c r="N64" s="39">
        <f t="shared" si="25"/>
        <v>0</v>
      </c>
      <c r="O64" s="39">
        <f t="shared" si="25"/>
        <v>0</v>
      </c>
      <c r="P64" s="39">
        <f t="shared" si="25"/>
        <v>0</v>
      </c>
      <c r="Q64" s="39">
        <f t="shared" si="25"/>
        <v>0</v>
      </c>
      <c r="R64" s="39">
        <f t="shared" si="25"/>
        <v>0</v>
      </c>
      <c r="S64" s="39">
        <f t="shared" si="25"/>
        <v>0</v>
      </c>
      <c r="T64" s="39">
        <f t="shared" si="25"/>
        <v>0</v>
      </c>
      <c r="U64" s="39">
        <f t="shared" si="25"/>
        <v>0</v>
      </c>
      <c r="V64" s="39">
        <f t="shared" si="25"/>
        <v>0</v>
      </c>
    </row>
    <row r="65" spans="1:22" ht="24" customHeight="1">
      <c r="A65" s="31" t="s">
        <v>446</v>
      </c>
      <c r="B65" s="31" t="s">
        <v>449</v>
      </c>
      <c r="C65" s="31" t="s">
        <v>449</v>
      </c>
      <c r="D65" s="31" t="s">
        <v>422</v>
      </c>
      <c r="E65" s="32" t="s">
        <v>451</v>
      </c>
      <c r="F65" s="39">
        <v>42300</v>
      </c>
      <c r="G65" s="39">
        <v>42300</v>
      </c>
      <c r="H65" s="39">
        <v>0</v>
      </c>
      <c r="I65" s="39">
        <v>0</v>
      </c>
      <c r="J65" s="39">
        <v>42300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</row>
    <row r="66" spans="1:22" ht="24" customHeight="1">
      <c r="A66" s="31" t="s">
        <v>446</v>
      </c>
      <c r="B66" s="31" t="s">
        <v>449</v>
      </c>
      <c r="C66" s="31" t="s">
        <v>452</v>
      </c>
      <c r="D66" s="31" t="s">
        <v>422</v>
      </c>
      <c r="E66" s="32" t="s">
        <v>453</v>
      </c>
      <c r="F66" s="39">
        <v>3793718</v>
      </c>
      <c r="G66" s="39">
        <v>3793718</v>
      </c>
      <c r="H66" s="39">
        <v>3793718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</row>
    <row r="67" spans="1:22" ht="24" customHeight="1">
      <c r="A67" s="31"/>
      <c r="B67" s="31"/>
      <c r="C67" s="31"/>
      <c r="D67" s="31"/>
      <c r="E67" s="32" t="s">
        <v>425</v>
      </c>
      <c r="F67" s="39">
        <f t="shared" ref="F67:V67" si="26">F68</f>
        <v>3272134</v>
      </c>
      <c r="G67" s="39">
        <f t="shared" si="26"/>
        <v>3272134</v>
      </c>
      <c r="H67" s="39">
        <f t="shared" si="26"/>
        <v>3244474</v>
      </c>
      <c r="I67" s="39">
        <f t="shared" si="26"/>
        <v>0</v>
      </c>
      <c r="J67" s="39">
        <f t="shared" si="26"/>
        <v>27660</v>
      </c>
      <c r="K67" s="39">
        <f t="shared" si="26"/>
        <v>0</v>
      </c>
      <c r="L67" s="39">
        <f t="shared" si="26"/>
        <v>0</v>
      </c>
      <c r="M67" s="39">
        <f t="shared" si="26"/>
        <v>0</v>
      </c>
      <c r="N67" s="39">
        <f t="shared" si="26"/>
        <v>0</v>
      </c>
      <c r="O67" s="39">
        <f t="shared" si="26"/>
        <v>0</v>
      </c>
      <c r="P67" s="39">
        <f t="shared" si="26"/>
        <v>0</v>
      </c>
      <c r="Q67" s="39">
        <f t="shared" si="26"/>
        <v>0</v>
      </c>
      <c r="R67" s="39">
        <f t="shared" si="26"/>
        <v>0</v>
      </c>
      <c r="S67" s="39">
        <f t="shared" si="26"/>
        <v>0</v>
      </c>
      <c r="T67" s="39">
        <f t="shared" si="26"/>
        <v>0</v>
      </c>
      <c r="U67" s="39">
        <f t="shared" si="26"/>
        <v>0</v>
      </c>
      <c r="V67" s="39">
        <f t="shared" si="26"/>
        <v>0</v>
      </c>
    </row>
    <row r="68" spans="1:22" ht="24" customHeight="1">
      <c r="A68" s="31" t="s">
        <v>446</v>
      </c>
      <c r="B68" s="31" t="s">
        <v>449</v>
      </c>
      <c r="C68" s="31" t="s">
        <v>452</v>
      </c>
      <c r="D68" s="31" t="s">
        <v>424</v>
      </c>
      <c r="E68" s="32" t="s">
        <v>453</v>
      </c>
      <c r="F68" s="39">
        <v>3272134</v>
      </c>
      <c r="G68" s="39">
        <v>3272134</v>
      </c>
      <c r="H68" s="39">
        <v>3244474</v>
      </c>
      <c r="I68" s="39">
        <v>0</v>
      </c>
      <c r="J68" s="39">
        <v>27660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</row>
    <row r="69" spans="1:22" ht="24" customHeight="1">
      <c r="A69" s="31"/>
      <c r="B69" s="31"/>
      <c r="C69" s="31"/>
      <c r="D69" s="31"/>
      <c r="E69" s="32" t="s">
        <v>427</v>
      </c>
      <c r="F69" s="39">
        <f t="shared" ref="F69:V69" si="27">F70</f>
        <v>3053719</v>
      </c>
      <c r="G69" s="39">
        <f t="shared" si="27"/>
        <v>3053719</v>
      </c>
      <c r="H69" s="39">
        <f t="shared" si="27"/>
        <v>3044959</v>
      </c>
      <c r="I69" s="39">
        <f t="shared" si="27"/>
        <v>0</v>
      </c>
      <c r="J69" s="39">
        <f t="shared" si="27"/>
        <v>8760</v>
      </c>
      <c r="K69" s="39">
        <f t="shared" si="27"/>
        <v>0</v>
      </c>
      <c r="L69" s="39">
        <f t="shared" si="27"/>
        <v>0</v>
      </c>
      <c r="M69" s="39">
        <f t="shared" si="27"/>
        <v>0</v>
      </c>
      <c r="N69" s="39">
        <f t="shared" si="27"/>
        <v>0</v>
      </c>
      <c r="O69" s="39">
        <f t="shared" si="27"/>
        <v>0</v>
      </c>
      <c r="P69" s="39">
        <f t="shared" si="27"/>
        <v>0</v>
      </c>
      <c r="Q69" s="39">
        <f t="shared" si="27"/>
        <v>0</v>
      </c>
      <c r="R69" s="39">
        <f t="shared" si="27"/>
        <v>0</v>
      </c>
      <c r="S69" s="39">
        <f t="shared" si="27"/>
        <v>0</v>
      </c>
      <c r="T69" s="39">
        <f t="shared" si="27"/>
        <v>0</v>
      </c>
      <c r="U69" s="39">
        <f t="shared" si="27"/>
        <v>0</v>
      </c>
      <c r="V69" s="39">
        <f t="shared" si="27"/>
        <v>0</v>
      </c>
    </row>
    <row r="70" spans="1:22" ht="24" customHeight="1">
      <c r="A70" s="31" t="s">
        <v>446</v>
      </c>
      <c r="B70" s="31" t="s">
        <v>449</v>
      </c>
      <c r="C70" s="31" t="s">
        <v>452</v>
      </c>
      <c r="D70" s="31" t="s">
        <v>426</v>
      </c>
      <c r="E70" s="32" t="s">
        <v>453</v>
      </c>
      <c r="F70" s="39">
        <v>3053719</v>
      </c>
      <c r="G70" s="39">
        <v>3053719</v>
      </c>
      <c r="H70" s="39">
        <v>3044959</v>
      </c>
      <c r="I70" s="39">
        <v>0</v>
      </c>
      <c r="J70" s="39">
        <v>8760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</row>
    <row r="71" spans="1:22" ht="24" customHeight="1">
      <c r="A71" s="31"/>
      <c r="B71" s="31"/>
      <c r="C71" s="31"/>
      <c r="D71" s="31"/>
      <c r="E71" s="32" t="s">
        <v>429</v>
      </c>
      <c r="F71" s="39">
        <f t="shared" ref="F71:V71" si="28">F72</f>
        <v>2413384</v>
      </c>
      <c r="G71" s="39">
        <f t="shared" si="28"/>
        <v>2413384</v>
      </c>
      <c r="H71" s="39">
        <f t="shared" si="28"/>
        <v>2396704</v>
      </c>
      <c r="I71" s="39">
        <f t="shared" si="28"/>
        <v>0</v>
      </c>
      <c r="J71" s="39">
        <f t="shared" si="28"/>
        <v>16680</v>
      </c>
      <c r="K71" s="39">
        <f t="shared" si="28"/>
        <v>0</v>
      </c>
      <c r="L71" s="39">
        <f t="shared" si="28"/>
        <v>0</v>
      </c>
      <c r="M71" s="39">
        <f t="shared" si="28"/>
        <v>0</v>
      </c>
      <c r="N71" s="39">
        <f t="shared" si="28"/>
        <v>0</v>
      </c>
      <c r="O71" s="39">
        <f t="shared" si="28"/>
        <v>0</v>
      </c>
      <c r="P71" s="39">
        <f t="shared" si="28"/>
        <v>0</v>
      </c>
      <c r="Q71" s="39">
        <f t="shared" si="28"/>
        <v>0</v>
      </c>
      <c r="R71" s="39">
        <f t="shared" si="28"/>
        <v>0</v>
      </c>
      <c r="S71" s="39">
        <f t="shared" si="28"/>
        <v>0</v>
      </c>
      <c r="T71" s="39">
        <f t="shared" si="28"/>
        <v>0</v>
      </c>
      <c r="U71" s="39">
        <f t="shared" si="28"/>
        <v>0</v>
      </c>
      <c r="V71" s="39">
        <f t="shared" si="28"/>
        <v>0</v>
      </c>
    </row>
    <row r="72" spans="1:22" ht="24" customHeight="1">
      <c r="A72" s="31" t="s">
        <v>446</v>
      </c>
      <c r="B72" s="31" t="s">
        <v>449</v>
      </c>
      <c r="C72" s="31" t="s">
        <v>452</v>
      </c>
      <c r="D72" s="31" t="s">
        <v>428</v>
      </c>
      <c r="E72" s="32" t="s">
        <v>453</v>
      </c>
      <c r="F72" s="39">
        <v>2413384</v>
      </c>
      <c r="G72" s="39">
        <v>2413384</v>
      </c>
      <c r="H72" s="39">
        <v>2396704</v>
      </c>
      <c r="I72" s="39">
        <v>0</v>
      </c>
      <c r="J72" s="39">
        <v>16680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</row>
    <row r="73" spans="1:22" ht="24" customHeight="1">
      <c r="A73" s="31"/>
      <c r="B73" s="31"/>
      <c r="C73" s="31"/>
      <c r="D73" s="31"/>
      <c r="E73" s="32" t="s">
        <v>431</v>
      </c>
      <c r="F73" s="39">
        <f t="shared" ref="F73:V73" si="29">F74</f>
        <v>3560366</v>
      </c>
      <c r="G73" s="39">
        <f t="shared" si="29"/>
        <v>3560366</v>
      </c>
      <c r="H73" s="39">
        <f t="shared" si="29"/>
        <v>3556106</v>
      </c>
      <c r="I73" s="39">
        <f t="shared" si="29"/>
        <v>0</v>
      </c>
      <c r="J73" s="39">
        <f t="shared" si="29"/>
        <v>4260</v>
      </c>
      <c r="K73" s="39">
        <f t="shared" si="29"/>
        <v>0</v>
      </c>
      <c r="L73" s="39">
        <f t="shared" si="29"/>
        <v>0</v>
      </c>
      <c r="M73" s="39">
        <f t="shared" si="29"/>
        <v>0</v>
      </c>
      <c r="N73" s="39">
        <f t="shared" si="29"/>
        <v>0</v>
      </c>
      <c r="O73" s="39">
        <f t="shared" si="29"/>
        <v>0</v>
      </c>
      <c r="P73" s="39">
        <f t="shared" si="29"/>
        <v>0</v>
      </c>
      <c r="Q73" s="39">
        <f t="shared" si="29"/>
        <v>0</v>
      </c>
      <c r="R73" s="39">
        <f t="shared" si="29"/>
        <v>0</v>
      </c>
      <c r="S73" s="39">
        <f t="shared" si="29"/>
        <v>0</v>
      </c>
      <c r="T73" s="39">
        <f t="shared" si="29"/>
        <v>0</v>
      </c>
      <c r="U73" s="39">
        <f t="shared" si="29"/>
        <v>0</v>
      </c>
      <c r="V73" s="39">
        <f t="shared" si="29"/>
        <v>0</v>
      </c>
    </row>
    <row r="74" spans="1:22" ht="24" customHeight="1">
      <c r="A74" s="31" t="s">
        <v>446</v>
      </c>
      <c r="B74" s="31" t="s">
        <v>449</v>
      </c>
      <c r="C74" s="31" t="s">
        <v>452</v>
      </c>
      <c r="D74" s="31" t="s">
        <v>430</v>
      </c>
      <c r="E74" s="32" t="s">
        <v>453</v>
      </c>
      <c r="F74" s="39">
        <v>3560366</v>
      </c>
      <c r="G74" s="39">
        <v>3560366</v>
      </c>
      <c r="H74" s="39">
        <v>3556106</v>
      </c>
      <c r="I74" s="39">
        <v>0</v>
      </c>
      <c r="J74" s="39">
        <v>4260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</row>
    <row r="75" spans="1:22" ht="24" customHeight="1">
      <c r="A75" s="31"/>
      <c r="B75" s="31"/>
      <c r="C75" s="31"/>
      <c r="D75" s="31"/>
      <c r="E75" s="32" t="s">
        <v>433</v>
      </c>
      <c r="F75" s="39">
        <f t="shared" ref="F75:V75" si="30">F76</f>
        <v>2470873</v>
      </c>
      <c r="G75" s="39">
        <f t="shared" si="30"/>
        <v>2470873</v>
      </c>
      <c r="H75" s="39">
        <f t="shared" si="30"/>
        <v>2462353</v>
      </c>
      <c r="I75" s="39">
        <f t="shared" si="30"/>
        <v>0</v>
      </c>
      <c r="J75" s="39">
        <f t="shared" si="30"/>
        <v>8520</v>
      </c>
      <c r="K75" s="39">
        <f t="shared" si="30"/>
        <v>0</v>
      </c>
      <c r="L75" s="39">
        <f t="shared" si="30"/>
        <v>0</v>
      </c>
      <c r="M75" s="39">
        <f t="shared" si="30"/>
        <v>0</v>
      </c>
      <c r="N75" s="39">
        <f t="shared" si="30"/>
        <v>0</v>
      </c>
      <c r="O75" s="39">
        <f t="shared" si="30"/>
        <v>0</v>
      </c>
      <c r="P75" s="39">
        <f t="shared" si="30"/>
        <v>0</v>
      </c>
      <c r="Q75" s="39">
        <f t="shared" si="30"/>
        <v>0</v>
      </c>
      <c r="R75" s="39">
        <f t="shared" si="30"/>
        <v>0</v>
      </c>
      <c r="S75" s="39">
        <f t="shared" si="30"/>
        <v>0</v>
      </c>
      <c r="T75" s="39">
        <f t="shared" si="30"/>
        <v>0</v>
      </c>
      <c r="U75" s="39">
        <f t="shared" si="30"/>
        <v>0</v>
      </c>
      <c r="V75" s="39">
        <f t="shared" si="30"/>
        <v>0</v>
      </c>
    </row>
    <row r="76" spans="1:22" ht="24" customHeight="1">
      <c r="A76" s="31" t="s">
        <v>446</v>
      </c>
      <c r="B76" s="31" t="s">
        <v>449</v>
      </c>
      <c r="C76" s="31" t="s">
        <v>452</v>
      </c>
      <c r="D76" s="31" t="s">
        <v>432</v>
      </c>
      <c r="E76" s="32" t="s">
        <v>453</v>
      </c>
      <c r="F76" s="39">
        <v>2470873</v>
      </c>
      <c r="G76" s="39">
        <v>2470873</v>
      </c>
      <c r="H76" s="39">
        <v>2462353</v>
      </c>
      <c r="I76" s="39">
        <v>0</v>
      </c>
      <c r="J76" s="39">
        <v>8520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</row>
    <row r="77" spans="1:22" ht="24" customHeight="1">
      <c r="A77" s="31"/>
      <c r="B77" s="31"/>
      <c r="C77" s="31"/>
      <c r="D77" s="31"/>
      <c r="E77" s="32" t="s">
        <v>435</v>
      </c>
      <c r="F77" s="39">
        <f t="shared" ref="F77:V77" si="31">F78</f>
        <v>1871013</v>
      </c>
      <c r="G77" s="39">
        <f t="shared" si="31"/>
        <v>1871013</v>
      </c>
      <c r="H77" s="39">
        <f t="shared" si="31"/>
        <v>1861053</v>
      </c>
      <c r="I77" s="39">
        <f t="shared" si="31"/>
        <v>0</v>
      </c>
      <c r="J77" s="39">
        <f t="shared" si="31"/>
        <v>9960</v>
      </c>
      <c r="K77" s="39">
        <f t="shared" si="31"/>
        <v>0</v>
      </c>
      <c r="L77" s="39">
        <f t="shared" si="31"/>
        <v>0</v>
      </c>
      <c r="M77" s="39">
        <f t="shared" si="31"/>
        <v>0</v>
      </c>
      <c r="N77" s="39">
        <f t="shared" si="31"/>
        <v>0</v>
      </c>
      <c r="O77" s="39">
        <f t="shared" si="31"/>
        <v>0</v>
      </c>
      <c r="P77" s="39">
        <f t="shared" si="31"/>
        <v>0</v>
      </c>
      <c r="Q77" s="39">
        <f t="shared" si="31"/>
        <v>0</v>
      </c>
      <c r="R77" s="39">
        <f t="shared" si="31"/>
        <v>0</v>
      </c>
      <c r="S77" s="39">
        <f t="shared" si="31"/>
        <v>0</v>
      </c>
      <c r="T77" s="39">
        <f t="shared" si="31"/>
        <v>0</v>
      </c>
      <c r="U77" s="39">
        <f t="shared" si="31"/>
        <v>0</v>
      </c>
      <c r="V77" s="39">
        <f t="shared" si="31"/>
        <v>0</v>
      </c>
    </row>
    <row r="78" spans="1:22" ht="24" customHeight="1">
      <c r="A78" s="31" t="s">
        <v>446</v>
      </c>
      <c r="B78" s="31" t="s">
        <v>449</v>
      </c>
      <c r="C78" s="31" t="s">
        <v>452</v>
      </c>
      <c r="D78" s="31" t="s">
        <v>434</v>
      </c>
      <c r="E78" s="32" t="s">
        <v>453</v>
      </c>
      <c r="F78" s="39">
        <v>1871013</v>
      </c>
      <c r="G78" s="39">
        <v>1871013</v>
      </c>
      <c r="H78" s="39">
        <v>1861053</v>
      </c>
      <c r="I78" s="39">
        <v>0</v>
      </c>
      <c r="J78" s="39">
        <v>9960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</row>
    <row r="79" spans="1:22" ht="24" customHeight="1">
      <c r="A79" s="31"/>
      <c r="B79" s="31"/>
      <c r="C79" s="31"/>
      <c r="D79" s="31"/>
      <c r="E79" s="32" t="s">
        <v>437</v>
      </c>
      <c r="F79" s="39">
        <f t="shared" ref="F79:V79" si="32">F80</f>
        <v>8638637</v>
      </c>
      <c r="G79" s="39">
        <f t="shared" si="32"/>
        <v>8638637</v>
      </c>
      <c r="H79" s="39">
        <f t="shared" si="32"/>
        <v>8613197</v>
      </c>
      <c r="I79" s="39">
        <f t="shared" si="32"/>
        <v>0</v>
      </c>
      <c r="J79" s="39">
        <f t="shared" si="32"/>
        <v>25440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0</v>
      </c>
      <c r="O79" s="39">
        <f t="shared" si="32"/>
        <v>0</v>
      </c>
      <c r="P79" s="39">
        <f t="shared" si="32"/>
        <v>0</v>
      </c>
      <c r="Q79" s="39">
        <f t="shared" si="32"/>
        <v>0</v>
      </c>
      <c r="R79" s="39">
        <f t="shared" si="32"/>
        <v>0</v>
      </c>
      <c r="S79" s="39">
        <f t="shared" si="32"/>
        <v>0</v>
      </c>
      <c r="T79" s="39">
        <f t="shared" si="32"/>
        <v>0</v>
      </c>
      <c r="U79" s="39">
        <f t="shared" si="32"/>
        <v>0</v>
      </c>
      <c r="V79" s="39">
        <f t="shared" si="32"/>
        <v>0</v>
      </c>
    </row>
    <row r="80" spans="1:22" ht="24" customHeight="1">
      <c r="A80" s="31" t="s">
        <v>446</v>
      </c>
      <c r="B80" s="31" t="s">
        <v>452</v>
      </c>
      <c r="C80" s="31" t="s">
        <v>454</v>
      </c>
      <c r="D80" s="31" t="s">
        <v>436</v>
      </c>
      <c r="E80" s="32" t="s">
        <v>456</v>
      </c>
      <c r="F80" s="39">
        <v>8638637</v>
      </c>
      <c r="G80" s="39">
        <v>8638637</v>
      </c>
      <c r="H80" s="39">
        <v>8613197</v>
      </c>
      <c r="I80" s="39">
        <v>0</v>
      </c>
      <c r="J80" s="39">
        <v>25440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</row>
    <row r="81" spans="1:22" ht="24" customHeight="1">
      <c r="A81" s="31"/>
      <c r="B81" s="31"/>
      <c r="C81" s="31"/>
      <c r="D81" s="31"/>
      <c r="E81" s="32" t="s">
        <v>439</v>
      </c>
      <c r="F81" s="39">
        <f t="shared" ref="F81:V81" si="33">F82</f>
        <v>4660015</v>
      </c>
      <c r="G81" s="39">
        <f t="shared" si="33"/>
        <v>4660015</v>
      </c>
      <c r="H81" s="39">
        <f t="shared" si="33"/>
        <v>4658215</v>
      </c>
      <c r="I81" s="39">
        <f t="shared" si="33"/>
        <v>0</v>
      </c>
      <c r="J81" s="39">
        <f t="shared" si="33"/>
        <v>1800</v>
      </c>
      <c r="K81" s="39">
        <f t="shared" si="33"/>
        <v>0</v>
      </c>
      <c r="L81" s="39">
        <f t="shared" si="33"/>
        <v>0</v>
      </c>
      <c r="M81" s="39">
        <f t="shared" si="33"/>
        <v>0</v>
      </c>
      <c r="N81" s="39">
        <f t="shared" si="33"/>
        <v>0</v>
      </c>
      <c r="O81" s="39">
        <f t="shared" si="33"/>
        <v>0</v>
      </c>
      <c r="P81" s="39">
        <f t="shared" si="33"/>
        <v>0</v>
      </c>
      <c r="Q81" s="39">
        <f t="shared" si="33"/>
        <v>0</v>
      </c>
      <c r="R81" s="39">
        <f t="shared" si="33"/>
        <v>0</v>
      </c>
      <c r="S81" s="39">
        <f t="shared" si="33"/>
        <v>0</v>
      </c>
      <c r="T81" s="39">
        <f t="shared" si="33"/>
        <v>0</v>
      </c>
      <c r="U81" s="39">
        <f t="shared" si="33"/>
        <v>0</v>
      </c>
      <c r="V81" s="39">
        <f t="shared" si="33"/>
        <v>0</v>
      </c>
    </row>
    <row r="82" spans="1:22" ht="24" customHeight="1">
      <c r="A82" s="31" t="s">
        <v>446</v>
      </c>
      <c r="B82" s="31" t="s">
        <v>449</v>
      </c>
      <c r="C82" s="31" t="s">
        <v>447</v>
      </c>
      <c r="D82" s="31" t="s">
        <v>438</v>
      </c>
      <c r="E82" s="32" t="s">
        <v>450</v>
      </c>
      <c r="F82" s="39">
        <v>4660015</v>
      </c>
      <c r="G82" s="39">
        <v>4660015</v>
      </c>
      <c r="H82" s="39">
        <v>4658215</v>
      </c>
      <c r="I82" s="39">
        <v>0</v>
      </c>
      <c r="J82" s="39">
        <v>1800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</row>
    <row r="83" spans="1:22" ht="24" customHeight="1">
      <c r="A83" s="31"/>
      <c r="B83" s="31"/>
      <c r="C83" s="31"/>
      <c r="D83" s="31"/>
      <c r="E83" s="32" t="s">
        <v>441</v>
      </c>
      <c r="F83" s="39">
        <f t="shared" ref="F83:V83" si="34">F84</f>
        <v>11020449</v>
      </c>
      <c r="G83" s="39">
        <f t="shared" si="34"/>
        <v>11020449</v>
      </c>
      <c r="H83" s="39">
        <f t="shared" si="34"/>
        <v>11015529</v>
      </c>
      <c r="I83" s="39">
        <f t="shared" si="34"/>
        <v>0</v>
      </c>
      <c r="J83" s="39">
        <f t="shared" si="34"/>
        <v>4920</v>
      </c>
      <c r="K83" s="39">
        <f t="shared" si="34"/>
        <v>0</v>
      </c>
      <c r="L83" s="39">
        <f t="shared" si="34"/>
        <v>0</v>
      </c>
      <c r="M83" s="39">
        <f t="shared" si="34"/>
        <v>0</v>
      </c>
      <c r="N83" s="39">
        <f t="shared" si="34"/>
        <v>0</v>
      </c>
      <c r="O83" s="39">
        <f t="shared" si="34"/>
        <v>0</v>
      </c>
      <c r="P83" s="39">
        <f t="shared" si="34"/>
        <v>0</v>
      </c>
      <c r="Q83" s="39">
        <f t="shared" si="34"/>
        <v>0</v>
      </c>
      <c r="R83" s="39">
        <f t="shared" si="34"/>
        <v>0</v>
      </c>
      <c r="S83" s="39">
        <f t="shared" si="34"/>
        <v>0</v>
      </c>
      <c r="T83" s="39">
        <f t="shared" si="34"/>
        <v>0</v>
      </c>
      <c r="U83" s="39">
        <f t="shared" si="34"/>
        <v>0</v>
      </c>
      <c r="V83" s="39">
        <f t="shared" si="34"/>
        <v>0</v>
      </c>
    </row>
    <row r="84" spans="1:22" ht="24" customHeight="1">
      <c r="A84" s="31" t="s">
        <v>446</v>
      </c>
      <c r="B84" s="31" t="s">
        <v>449</v>
      </c>
      <c r="C84" s="31" t="s">
        <v>452</v>
      </c>
      <c r="D84" s="31" t="s">
        <v>440</v>
      </c>
      <c r="E84" s="32" t="s">
        <v>453</v>
      </c>
      <c r="F84" s="39">
        <v>11020449</v>
      </c>
      <c r="G84" s="39">
        <v>11020449</v>
      </c>
      <c r="H84" s="39">
        <v>11015529</v>
      </c>
      <c r="I84" s="39">
        <v>0</v>
      </c>
      <c r="J84" s="39">
        <v>4920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</row>
    <row r="85" spans="1:22" ht="24" customHeight="1">
      <c r="A85" s="31"/>
      <c r="B85" s="31"/>
      <c r="C85" s="31"/>
      <c r="D85" s="31"/>
      <c r="E85" s="32" t="s">
        <v>443</v>
      </c>
      <c r="F85" s="39">
        <f t="shared" ref="F85:V85" si="35">F86</f>
        <v>4776736</v>
      </c>
      <c r="G85" s="39">
        <f t="shared" si="35"/>
        <v>4776736</v>
      </c>
      <c r="H85" s="39">
        <f t="shared" si="35"/>
        <v>4774936</v>
      </c>
      <c r="I85" s="39">
        <f t="shared" si="35"/>
        <v>0</v>
      </c>
      <c r="J85" s="39">
        <f t="shared" si="35"/>
        <v>1800</v>
      </c>
      <c r="K85" s="39">
        <f t="shared" si="35"/>
        <v>0</v>
      </c>
      <c r="L85" s="39">
        <f t="shared" si="35"/>
        <v>0</v>
      </c>
      <c r="M85" s="39">
        <f t="shared" si="35"/>
        <v>0</v>
      </c>
      <c r="N85" s="39">
        <f t="shared" si="35"/>
        <v>0</v>
      </c>
      <c r="O85" s="39">
        <f t="shared" si="35"/>
        <v>0</v>
      </c>
      <c r="P85" s="39">
        <f t="shared" si="35"/>
        <v>0</v>
      </c>
      <c r="Q85" s="39">
        <f t="shared" si="35"/>
        <v>0</v>
      </c>
      <c r="R85" s="39">
        <f t="shared" si="35"/>
        <v>0</v>
      </c>
      <c r="S85" s="39">
        <f t="shared" si="35"/>
        <v>0</v>
      </c>
      <c r="T85" s="39">
        <f t="shared" si="35"/>
        <v>0</v>
      </c>
      <c r="U85" s="39">
        <f t="shared" si="35"/>
        <v>0</v>
      </c>
      <c r="V85" s="39">
        <f t="shared" si="35"/>
        <v>0</v>
      </c>
    </row>
    <row r="86" spans="1:22" ht="24" customHeight="1">
      <c r="A86" s="31" t="s">
        <v>446</v>
      </c>
      <c r="B86" s="31" t="s">
        <v>449</v>
      </c>
      <c r="C86" s="31" t="s">
        <v>449</v>
      </c>
      <c r="D86" s="31" t="s">
        <v>442</v>
      </c>
      <c r="E86" s="32" t="s">
        <v>451</v>
      </c>
      <c r="F86" s="39">
        <v>4776736</v>
      </c>
      <c r="G86" s="39">
        <v>4776736</v>
      </c>
      <c r="H86" s="39">
        <v>4774936</v>
      </c>
      <c r="I86" s="39">
        <v>0</v>
      </c>
      <c r="J86" s="39">
        <v>1800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</row>
  </sheetData>
  <sheetProtection formatCells="0" formatColumns="0" formatRows="0"/>
  <mergeCells count="27">
    <mergeCell ref="F4:F6"/>
    <mergeCell ref="A4:C4"/>
    <mergeCell ref="A5:A6"/>
    <mergeCell ref="B5:B6"/>
    <mergeCell ref="C5:C6"/>
    <mergeCell ref="E4:E6"/>
    <mergeCell ref="Q5:Q6"/>
    <mergeCell ref="L5:L6"/>
    <mergeCell ref="M5:M6"/>
    <mergeCell ref="O5:O6"/>
    <mergeCell ref="N5:N6"/>
    <mergeCell ref="P5:P6"/>
    <mergeCell ref="A2:V2"/>
    <mergeCell ref="S4:V4"/>
    <mergeCell ref="S5:S6"/>
    <mergeCell ref="T5:T6"/>
    <mergeCell ref="U5:U6"/>
    <mergeCell ref="V5:V6"/>
    <mergeCell ref="K4:R4"/>
    <mergeCell ref="R5:R6"/>
    <mergeCell ref="D4:D6"/>
    <mergeCell ref="K5:K6"/>
    <mergeCell ref="G4:J4"/>
    <mergeCell ref="G5:G6"/>
    <mergeCell ref="H5:H6"/>
    <mergeCell ref="I5:I6"/>
    <mergeCell ref="J5:J6"/>
  </mergeCells>
  <phoneticPr fontId="1" type="noConversion"/>
  <pageMargins left="0.75" right="0.75" top="1" bottom="1" header="0.5" footer="0.5"/>
  <pageSetup paperSize="9" scale="62" orientation="landscape" horizontalDpi="2400" verticalDpi="2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T81"/>
  <sheetViews>
    <sheetView showGridLines="0" showZeros="0" workbookViewId="0"/>
  </sheetViews>
  <sheetFormatPr defaultRowHeight="14.25"/>
  <cols>
    <col min="1" max="1" width="4.125" customWidth="1"/>
    <col min="2" max="2" width="5" customWidth="1"/>
    <col min="3" max="3" width="4.75" customWidth="1"/>
    <col min="5" max="5" width="16.5" customWidth="1"/>
  </cols>
  <sheetData>
    <row r="1" spans="1:20" ht="14.25" customHeight="1"/>
    <row r="2" spans="1:20" ht="36.75" customHeight="1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14.25" customHeight="1"/>
    <row r="4" spans="1:20" ht="24.75" customHeight="1">
      <c r="A4" s="49" t="s">
        <v>250</v>
      </c>
      <c r="B4" s="51"/>
      <c r="C4" s="50"/>
      <c r="D4" s="70" t="s">
        <v>68</v>
      </c>
      <c r="E4" s="70" t="s">
        <v>36</v>
      </c>
      <c r="F4" s="70" t="s">
        <v>27</v>
      </c>
      <c r="G4" s="49" t="s">
        <v>251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0"/>
    </row>
    <row r="5" spans="1:20" ht="42" customHeight="1">
      <c r="A5" s="14" t="s">
        <v>253</v>
      </c>
      <c r="B5" s="14" t="s">
        <v>66</v>
      </c>
      <c r="C5" s="14" t="s">
        <v>67</v>
      </c>
      <c r="D5" s="71"/>
      <c r="E5" s="71"/>
      <c r="F5" s="71"/>
      <c r="G5" s="14" t="s">
        <v>88</v>
      </c>
      <c r="H5" s="14" t="s">
        <v>254</v>
      </c>
      <c r="I5" s="14" t="s">
        <v>255</v>
      </c>
      <c r="J5" s="14" t="s">
        <v>256</v>
      </c>
      <c r="K5" s="14" t="s">
        <v>257</v>
      </c>
      <c r="L5" s="14" t="s">
        <v>258</v>
      </c>
      <c r="M5" s="14" t="s">
        <v>355</v>
      </c>
      <c r="N5" s="14" t="s">
        <v>356</v>
      </c>
      <c r="O5" s="14" t="s">
        <v>357</v>
      </c>
      <c r="P5" s="14" t="s">
        <v>358</v>
      </c>
      <c r="Q5" s="14" t="s">
        <v>359</v>
      </c>
      <c r="R5" s="14" t="s">
        <v>40</v>
      </c>
      <c r="S5" s="14" t="s">
        <v>360</v>
      </c>
      <c r="T5" s="14" t="s">
        <v>252</v>
      </c>
    </row>
    <row r="6" spans="1:20" ht="14.25" customHeight="1">
      <c r="A6" s="14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4">
        <v>11</v>
      </c>
      <c r="Q6" s="14">
        <v>12</v>
      </c>
      <c r="R6" s="14">
        <v>13</v>
      </c>
      <c r="S6" s="14">
        <v>14</v>
      </c>
      <c r="T6" s="14">
        <v>15</v>
      </c>
    </row>
    <row r="7" spans="1:20" s="22" customFormat="1" ht="24" customHeight="1">
      <c r="A7" s="31"/>
      <c r="B7" s="31"/>
      <c r="C7" s="31"/>
      <c r="D7" s="31"/>
      <c r="E7" s="32" t="s">
        <v>369</v>
      </c>
      <c r="F7" s="39">
        <f t="shared" ref="F7:T7" si="0">F8+F14+F16+F18+F20+F22+F24+F26+F28+F30+F32+F34+F36+F38+F40+F42+F44+F46+F48+F50+F52+F54+F56+F58+F60+F62+F64+F66+F68+F70+F72+F74+F76+F78+F80</f>
        <v>184349002</v>
      </c>
      <c r="G7" s="39">
        <f t="shared" si="0"/>
        <v>184349002</v>
      </c>
      <c r="H7" s="39">
        <f t="shared" si="0"/>
        <v>86664274</v>
      </c>
      <c r="I7" s="39">
        <f t="shared" si="0"/>
        <v>21445368</v>
      </c>
      <c r="J7" s="39">
        <f t="shared" si="0"/>
        <v>0</v>
      </c>
      <c r="K7" s="39">
        <f t="shared" si="0"/>
        <v>60175520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13370000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  <c r="T7" s="39">
        <f t="shared" si="0"/>
        <v>2693840</v>
      </c>
    </row>
    <row r="8" spans="1:20" ht="24" customHeight="1">
      <c r="A8" s="31"/>
      <c r="B8" s="31"/>
      <c r="C8" s="31"/>
      <c r="D8" s="31"/>
      <c r="E8" s="32" t="s">
        <v>375</v>
      </c>
      <c r="F8" s="39">
        <f t="shared" ref="F8:T8" si="1">SUM(F9:F13)</f>
        <v>26710000</v>
      </c>
      <c r="G8" s="39">
        <f t="shared" si="1"/>
        <v>26710000</v>
      </c>
      <c r="H8" s="39">
        <f t="shared" si="1"/>
        <v>0</v>
      </c>
      <c r="I8" s="39">
        <f t="shared" si="1"/>
        <v>1800000</v>
      </c>
      <c r="J8" s="39">
        <f t="shared" si="1"/>
        <v>0</v>
      </c>
      <c r="K8" s="39">
        <f t="shared" si="1"/>
        <v>9180000</v>
      </c>
      <c r="L8" s="39">
        <f t="shared" si="1"/>
        <v>0</v>
      </c>
      <c r="M8" s="39">
        <f t="shared" si="1"/>
        <v>0</v>
      </c>
      <c r="N8" s="39">
        <f t="shared" si="1"/>
        <v>0</v>
      </c>
      <c r="O8" s="39">
        <f t="shared" si="1"/>
        <v>13370000</v>
      </c>
      <c r="P8" s="39">
        <f t="shared" si="1"/>
        <v>0</v>
      </c>
      <c r="Q8" s="39">
        <f t="shared" si="1"/>
        <v>0</v>
      </c>
      <c r="R8" s="39">
        <f t="shared" si="1"/>
        <v>0</v>
      </c>
      <c r="S8" s="39">
        <f t="shared" si="1"/>
        <v>0</v>
      </c>
      <c r="T8" s="39">
        <f t="shared" si="1"/>
        <v>2360000</v>
      </c>
    </row>
    <row r="9" spans="1:20" ht="24" customHeight="1">
      <c r="A9" s="31" t="s">
        <v>446</v>
      </c>
      <c r="B9" s="31" t="s">
        <v>449</v>
      </c>
      <c r="C9" s="31" t="s">
        <v>447</v>
      </c>
      <c r="D9" s="31" t="s">
        <v>374</v>
      </c>
      <c r="E9" s="32" t="s">
        <v>450</v>
      </c>
      <c r="F9" s="39">
        <v>800000</v>
      </c>
      <c r="G9" s="39">
        <v>800000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800000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</row>
    <row r="10" spans="1:20" ht="24" customHeight="1">
      <c r="A10" s="31" t="s">
        <v>446</v>
      </c>
      <c r="B10" s="31" t="s">
        <v>449</v>
      </c>
      <c r="C10" s="31" t="s">
        <v>449</v>
      </c>
      <c r="D10" s="31" t="s">
        <v>374</v>
      </c>
      <c r="E10" s="32" t="s">
        <v>451</v>
      </c>
      <c r="F10" s="39">
        <v>17680000</v>
      </c>
      <c r="G10" s="39">
        <v>17680000</v>
      </c>
      <c r="H10" s="39">
        <v>0</v>
      </c>
      <c r="I10" s="39">
        <v>1800000</v>
      </c>
      <c r="J10" s="39">
        <v>0</v>
      </c>
      <c r="K10" s="39">
        <v>6720000</v>
      </c>
      <c r="L10" s="39">
        <v>0</v>
      </c>
      <c r="M10" s="39">
        <v>0</v>
      </c>
      <c r="N10" s="39">
        <v>0</v>
      </c>
      <c r="O10" s="39">
        <v>6800000</v>
      </c>
      <c r="P10" s="39">
        <v>0</v>
      </c>
      <c r="Q10" s="39">
        <v>0</v>
      </c>
      <c r="R10" s="39">
        <v>0</v>
      </c>
      <c r="S10" s="39">
        <v>0</v>
      </c>
      <c r="T10" s="39">
        <v>2360000</v>
      </c>
    </row>
    <row r="11" spans="1:20" ht="24" customHeight="1">
      <c r="A11" s="31" t="s">
        <v>446</v>
      </c>
      <c r="B11" s="31" t="s">
        <v>449</v>
      </c>
      <c r="C11" s="31" t="s">
        <v>452</v>
      </c>
      <c r="D11" s="31" t="s">
        <v>374</v>
      </c>
      <c r="E11" s="32" t="s">
        <v>453</v>
      </c>
      <c r="F11" s="39">
        <v>4960000</v>
      </c>
      <c r="G11" s="39">
        <v>4960000</v>
      </c>
      <c r="H11" s="39">
        <v>0</v>
      </c>
      <c r="I11" s="39">
        <v>0</v>
      </c>
      <c r="J11" s="39">
        <v>0</v>
      </c>
      <c r="K11" s="39">
        <v>1060000</v>
      </c>
      <c r="L11" s="39">
        <v>0</v>
      </c>
      <c r="M11" s="39">
        <v>0</v>
      </c>
      <c r="N11" s="39">
        <v>0</v>
      </c>
      <c r="O11" s="39">
        <v>3900000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</row>
    <row r="12" spans="1:20" ht="24" customHeight="1">
      <c r="A12" s="31" t="s">
        <v>446</v>
      </c>
      <c r="B12" s="31" t="s">
        <v>449</v>
      </c>
      <c r="C12" s="31" t="s">
        <v>454</v>
      </c>
      <c r="D12" s="31" t="s">
        <v>374</v>
      </c>
      <c r="E12" s="32" t="s">
        <v>455</v>
      </c>
      <c r="F12" s="39">
        <v>2470000</v>
      </c>
      <c r="G12" s="39">
        <v>2470000</v>
      </c>
      <c r="H12" s="39">
        <v>0</v>
      </c>
      <c r="I12" s="39">
        <v>0</v>
      </c>
      <c r="J12" s="39">
        <v>0</v>
      </c>
      <c r="K12" s="39">
        <v>1400000</v>
      </c>
      <c r="L12" s="39">
        <v>0</v>
      </c>
      <c r="M12" s="39">
        <v>0</v>
      </c>
      <c r="N12" s="39">
        <v>0</v>
      </c>
      <c r="O12" s="39">
        <v>1070000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</row>
    <row r="13" spans="1:20" ht="24" customHeight="1">
      <c r="A13" s="31" t="s">
        <v>446</v>
      </c>
      <c r="B13" s="31" t="s">
        <v>452</v>
      </c>
      <c r="C13" s="31" t="s">
        <v>454</v>
      </c>
      <c r="D13" s="31" t="s">
        <v>374</v>
      </c>
      <c r="E13" s="32" t="s">
        <v>456</v>
      </c>
      <c r="F13" s="39">
        <v>800000</v>
      </c>
      <c r="G13" s="39">
        <v>800000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800000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</row>
    <row r="14" spans="1:20" ht="24" customHeight="1">
      <c r="A14" s="31"/>
      <c r="B14" s="31"/>
      <c r="C14" s="31"/>
      <c r="D14" s="31"/>
      <c r="E14" s="32" t="s">
        <v>377</v>
      </c>
      <c r="F14" s="39">
        <f t="shared" ref="F14:T14" si="2">F15</f>
        <v>5579906</v>
      </c>
      <c r="G14" s="39">
        <f t="shared" si="2"/>
        <v>5579906</v>
      </c>
      <c r="H14" s="39">
        <f t="shared" si="2"/>
        <v>3469262</v>
      </c>
      <c r="I14" s="39">
        <f t="shared" si="2"/>
        <v>2057604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 t="shared" si="2"/>
        <v>0</v>
      </c>
      <c r="N14" s="39">
        <f t="shared" si="2"/>
        <v>0</v>
      </c>
      <c r="O14" s="39">
        <f t="shared" si="2"/>
        <v>0</v>
      </c>
      <c r="P14" s="39">
        <f t="shared" si="2"/>
        <v>0</v>
      </c>
      <c r="Q14" s="39">
        <f t="shared" si="2"/>
        <v>0</v>
      </c>
      <c r="R14" s="39">
        <f t="shared" si="2"/>
        <v>0</v>
      </c>
      <c r="S14" s="39">
        <f t="shared" si="2"/>
        <v>0</v>
      </c>
      <c r="T14" s="39">
        <f t="shared" si="2"/>
        <v>53040</v>
      </c>
    </row>
    <row r="15" spans="1:20" ht="24" customHeight="1">
      <c r="A15" s="31" t="s">
        <v>446</v>
      </c>
      <c r="B15" s="31" t="s">
        <v>447</v>
      </c>
      <c r="C15" s="31" t="s">
        <v>449</v>
      </c>
      <c r="D15" s="31" t="s">
        <v>376</v>
      </c>
      <c r="E15" s="32" t="s">
        <v>458</v>
      </c>
      <c r="F15" s="39">
        <v>5579906</v>
      </c>
      <c r="G15" s="39">
        <v>5579906</v>
      </c>
      <c r="H15" s="39">
        <v>3469262</v>
      </c>
      <c r="I15" s="39">
        <v>2057604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53040</v>
      </c>
    </row>
    <row r="16" spans="1:20" ht="24" customHeight="1">
      <c r="A16" s="31"/>
      <c r="B16" s="31"/>
      <c r="C16" s="31"/>
      <c r="D16" s="31"/>
      <c r="E16" s="32" t="s">
        <v>379</v>
      </c>
      <c r="F16" s="39">
        <f t="shared" ref="F16:T16" si="3">F17</f>
        <v>8796066</v>
      </c>
      <c r="G16" s="39">
        <f t="shared" si="3"/>
        <v>8796066</v>
      </c>
      <c r="H16" s="39">
        <f t="shared" si="3"/>
        <v>4869204</v>
      </c>
      <c r="I16" s="39">
        <f t="shared" si="3"/>
        <v>633000</v>
      </c>
      <c r="J16" s="39">
        <f t="shared" si="3"/>
        <v>0</v>
      </c>
      <c r="K16" s="39">
        <f t="shared" si="3"/>
        <v>3293862</v>
      </c>
      <c r="L16" s="39">
        <f t="shared" si="3"/>
        <v>0</v>
      </c>
      <c r="M16" s="39">
        <f t="shared" si="3"/>
        <v>0</v>
      </c>
      <c r="N16" s="39">
        <f t="shared" si="3"/>
        <v>0</v>
      </c>
      <c r="O16" s="39">
        <f t="shared" si="3"/>
        <v>0</v>
      </c>
      <c r="P16" s="39">
        <f t="shared" si="3"/>
        <v>0</v>
      </c>
      <c r="Q16" s="39">
        <f t="shared" si="3"/>
        <v>0</v>
      </c>
      <c r="R16" s="39">
        <f t="shared" si="3"/>
        <v>0</v>
      </c>
      <c r="S16" s="39">
        <f t="shared" si="3"/>
        <v>0</v>
      </c>
      <c r="T16" s="39">
        <f t="shared" si="3"/>
        <v>0</v>
      </c>
    </row>
    <row r="17" spans="1:20" ht="24" customHeight="1">
      <c r="A17" s="31" t="s">
        <v>446</v>
      </c>
      <c r="B17" s="31" t="s">
        <v>449</v>
      </c>
      <c r="C17" s="31" t="s">
        <v>449</v>
      </c>
      <c r="D17" s="31" t="s">
        <v>378</v>
      </c>
      <c r="E17" s="32" t="s">
        <v>451</v>
      </c>
      <c r="F17" s="39">
        <v>8796066</v>
      </c>
      <c r="G17" s="39">
        <v>8796066</v>
      </c>
      <c r="H17" s="39">
        <v>4869204</v>
      </c>
      <c r="I17" s="39">
        <v>633000</v>
      </c>
      <c r="J17" s="39">
        <v>0</v>
      </c>
      <c r="K17" s="39">
        <v>3293862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</row>
    <row r="18" spans="1:20" ht="24" customHeight="1">
      <c r="A18" s="31"/>
      <c r="B18" s="31"/>
      <c r="C18" s="31"/>
      <c r="D18" s="31"/>
      <c r="E18" s="32" t="s">
        <v>381</v>
      </c>
      <c r="F18" s="39">
        <f t="shared" ref="F18:T18" si="4">F19</f>
        <v>10536746</v>
      </c>
      <c r="G18" s="39">
        <f t="shared" si="4"/>
        <v>10536746</v>
      </c>
      <c r="H18" s="39">
        <f t="shared" si="4"/>
        <v>5952996</v>
      </c>
      <c r="I18" s="39">
        <f t="shared" si="4"/>
        <v>734280</v>
      </c>
      <c r="J18" s="39">
        <f t="shared" si="4"/>
        <v>0</v>
      </c>
      <c r="K18" s="39">
        <f t="shared" si="4"/>
        <v>3849470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39">
        <f t="shared" si="4"/>
        <v>0</v>
      </c>
      <c r="Q18" s="39">
        <f t="shared" si="4"/>
        <v>0</v>
      </c>
      <c r="R18" s="39">
        <f t="shared" si="4"/>
        <v>0</v>
      </c>
      <c r="S18" s="39">
        <f t="shared" si="4"/>
        <v>0</v>
      </c>
      <c r="T18" s="39">
        <f t="shared" si="4"/>
        <v>0</v>
      </c>
    </row>
    <row r="19" spans="1:20" ht="24" customHeight="1">
      <c r="A19" s="31" t="s">
        <v>446</v>
      </c>
      <c r="B19" s="31" t="s">
        <v>449</v>
      </c>
      <c r="C19" s="31" t="s">
        <v>449</v>
      </c>
      <c r="D19" s="31" t="s">
        <v>380</v>
      </c>
      <c r="E19" s="32" t="s">
        <v>451</v>
      </c>
      <c r="F19" s="39">
        <v>10536746</v>
      </c>
      <c r="G19" s="39">
        <v>10536746</v>
      </c>
      <c r="H19" s="39">
        <v>5952996</v>
      </c>
      <c r="I19" s="39">
        <v>734280</v>
      </c>
      <c r="J19" s="39">
        <v>0</v>
      </c>
      <c r="K19" s="39">
        <v>3849470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</row>
    <row r="20" spans="1:20" ht="24" customHeight="1">
      <c r="A20" s="31"/>
      <c r="B20" s="31"/>
      <c r="C20" s="31"/>
      <c r="D20" s="31"/>
      <c r="E20" s="32" t="s">
        <v>383</v>
      </c>
      <c r="F20" s="39">
        <f t="shared" ref="F20:T20" si="5">F21</f>
        <v>5887083</v>
      </c>
      <c r="G20" s="39">
        <f t="shared" si="5"/>
        <v>5887083</v>
      </c>
      <c r="H20" s="39">
        <f t="shared" si="5"/>
        <v>3186457</v>
      </c>
      <c r="I20" s="39">
        <f t="shared" si="5"/>
        <v>740100</v>
      </c>
      <c r="J20" s="39">
        <f t="shared" si="5"/>
        <v>0</v>
      </c>
      <c r="K20" s="39">
        <f t="shared" si="5"/>
        <v>1960526</v>
      </c>
      <c r="L20" s="39">
        <f t="shared" si="5"/>
        <v>0</v>
      </c>
      <c r="M20" s="39">
        <f t="shared" si="5"/>
        <v>0</v>
      </c>
      <c r="N20" s="39">
        <f t="shared" si="5"/>
        <v>0</v>
      </c>
      <c r="O20" s="39">
        <f t="shared" si="5"/>
        <v>0</v>
      </c>
      <c r="P20" s="39">
        <f t="shared" si="5"/>
        <v>0</v>
      </c>
      <c r="Q20" s="39">
        <f t="shared" si="5"/>
        <v>0</v>
      </c>
      <c r="R20" s="39">
        <f t="shared" si="5"/>
        <v>0</v>
      </c>
      <c r="S20" s="39">
        <f t="shared" si="5"/>
        <v>0</v>
      </c>
      <c r="T20" s="39">
        <f t="shared" si="5"/>
        <v>0</v>
      </c>
    </row>
    <row r="21" spans="1:20" ht="24" customHeight="1">
      <c r="A21" s="31" t="s">
        <v>446</v>
      </c>
      <c r="B21" s="31" t="s">
        <v>449</v>
      </c>
      <c r="C21" s="31" t="s">
        <v>449</v>
      </c>
      <c r="D21" s="31" t="s">
        <v>382</v>
      </c>
      <c r="E21" s="32" t="s">
        <v>451</v>
      </c>
      <c r="F21" s="39">
        <v>5887083</v>
      </c>
      <c r="G21" s="39">
        <v>5887083</v>
      </c>
      <c r="H21" s="39">
        <v>3186457</v>
      </c>
      <c r="I21" s="39">
        <v>740100</v>
      </c>
      <c r="J21" s="39">
        <v>0</v>
      </c>
      <c r="K21" s="39">
        <v>1960526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</row>
    <row r="22" spans="1:20" ht="24" customHeight="1">
      <c r="A22" s="31"/>
      <c r="B22" s="31"/>
      <c r="C22" s="31"/>
      <c r="D22" s="31"/>
      <c r="E22" s="32" t="s">
        <v>385</v>
      </c>
      <c r="F22" s="39">
        <f t="shared" ref="F22:T22" si="6">F23</f>
        <v>4843399</v>
      </c>
      <c r="G22" s="39">
        <f t="shared" si="6"/>
        <v>4843399</v>
      </c>
      <c r="H22" s="39">
        <f t="shared" si="6"/>
        <v>2666700</v>
      </c>
      <c r="I22" s="39">
        <f t="shared" si="6"/>
        <v>626532</v>
      </c>
      <c r="J22" s="39">
        <f t="shared" si="6"/>
        <v>0</v>
      </c>
      <c r="K22" s="39">
        <f t="shared" si="6"/>
        <v>1523767</v>
      </c>
      <c r="L22" s="39">
        <f t="shared" si="6"/>
        <v>0</v>
      </c>
      <c r="M22" s="39">
        <f t="shared" si="6"/>
        <v>0</v>
      </c>
      <c r="N22" s="39">
        <f t="shared" si="6"/>
        <v>0</v>
      </c>
      <c r="O22" s="39">
        <f t="shared" si="6"/>
        <v>0</v>
      </c>
      <c r="P22" s="39">
        <f t="shared" si="6"/>
        <v>0</v>
      </c>
      <c r="Q22" s="39">
        <f t="shared" si="6"/>
        <v>0</v>
      </c>
      <c r="R22" s="39">
        <f t="shared" si="6"/>
        <v>0</v>
      </c>
      <c r="S22" s="39">
        <f t="shared" si="6"/>
        <v>0</v>
      </c>
      <c r="T22" s="39">
        <f t="shared" si="6"/>
        <v>26400</v>
      </c>
    </row>
    <row r="23" spans="1:20" ht="24" customHeight="1">
      <c r="A23" s="31" t="s">
        <v>446</v>
      </c>
      <c r="B23" s="31" t="s">
        <v>449</v>
      </c>
      <c r="C23" s="31" t="s">
        <v>449</v>
      </c>
      <c r="D23" s="31" t="s">
        <v>384</v>
      </c>
      <c r="E23" s="32" t="s">
        <v>451</v>
      </c>
      <c r="F23" s="39">
        <v>4843399</v>
      </c>
      <c r="G23" s="39">
        <v>4843399</v>
      </c>
      <c r="H23" s="39">
        <v>2666700</v>
      </c>
      <c r="I23" s="39">
        <v>626532</v>
      </c>
      <c r="J23" s="39">
        <v>0</v>
      </c>
      <c r="K23" s="39">
        <v>1523767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26400</v>
      </c>
    </row>
    <row r="24" spans="1:20" ht="24" customHeight="1">
      <c r="A24" s="31"/>
      <c r="B24" s="31"/>
      <c r="C24" s="31"/>
      <c r="D24" s="31"/>
      <c r="E24" s="32" t="s">
        <v>387</v>
      </c>
      <c r="F24" s="39">
        <f t="shared" ref="F24:T24" si="7">F25</f>
        <v>3424278</v>
      </c>
      <c r="G24" s="39">
        <f t="shared" si="7"/>
        <v>3424278</v>
      </c>
      <c r="H24" s="39">
        <f t="shared" si="7"/>
        <v>1869468</v>
      </c>
      <c r="I24" s="39">
        <f t="shared" si="7"/>
        <v>317520</v>
      </c>
      <c r="J24" s="39">
        <f t="shared" si="7"/>
        <v>0</v>
      </c>
      <c r="K24" s="39">
        <f t="shared" si="7"/>
        <v>1224090</v>
      </c>
      <c r="L24" s="39">
        <f t="shared" si="7"/>
        <v>0</v>
      </c>
      <c r="M24" s="39">
        <f t="shared" si="7"/>
        <v>0</v>
      </c>
      <c r="N24" s="39">
        <f t="shared" si="7"/>
        <v>0</v>
      </c>
      <c r="O24" s="39">
        <f t="shared" si="7"/>
        <v>0</v>
      </c>
      <c r="P24" s="39">
        <f t="shared" si="7"/>
        <v>0</v>
      </c>
      <c r="Q24" s="39">
        <f t="shared" si="7"/>
        <v>0</v>
      </c>
      <c r="R24" s="39">
        <f t="shared" si="7"/>
        <v>0</v>
      </c>
      <c r="S24" s="39">
        <f t="shared" si="7"/>
        <v>0</v>
      </c>
      <c r="T24" s="39">
        <f t="shared" si="7"/>
        <v>13200</v>
      </c>
    </row>
    <row r="25" spans="1:20" ht="24" customHeight="1">
      <c r="A25" s="31" t="s">
        <v>446</v>
      </c>
      <c r="B25" s="31" t="s">
        <v>449</v>
      </c>
      <c r="C25" s="31" t="s">
        <v>449</v>
      </c>
      <c r="D25" s="31" t="s">
        <v>386</v>
      </c>
      <c r="E25" s="32" t="s">
        <v>451</v>
      </c>
      <c r="F25" s="39">
        <v>3424278</v>
      </c>
      <c r="G25" s="39">
        <v>3424278</v>
      </c>
      <c r="H25" s="39">
        <v>1869468</v>
      </c>
      <c r="I25" s="39">
        <v>317520</v>
      </c>
      <c r="J25" s="39">
        <v>0</v>
      </c>
      <c r="K25" s="39">
        <v>1224090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13200</v>
      </c>
    </row>
    <row r="26" spans="1:20" ht="24" customHeight="1">
      <c r="A26" s="31"/>
      <c r="B26" s="31"/>
      <c r="C26" s="31"/>
      <c r="D26" s="31"/>
      <c r="E26" s="32" t="s">
        <v>389</v>
      </c>
      <c r="F26" s="39">
        <f t="shared" ref="F26:T26" si="8">F27</f>
        <v>4640920</v>
      </c>
      <c r="G26" s="39">
        <f t="shared" si="8"/>
        <v>4640920</v>
      </c>
      <c r="H26" s="39">
        <f t="shared" si="8"/>
        <v>2467139</v>
      </c>
      <c r="I26" s="39">
        <f t="shared" si="8"/>
        <v>713580</v>
      </c>
      <c r="J26" s="39">
        <f t="shared" si="8"/>
        <v>0</v>
      </c>
      <c r="K26" s="39">
        <f t="shared" si="8"/>
        <v>1433801</v>
      </c>
      <c r="L26" s="39">
        <f t="shared" si="8"/>
        <v>0</v>
      </c>
      <c r="M26" s="39">
        <f t="shared" si="8"/>
        <v>0</v>
      </c>
      <c r="N26" s="39">
        <f t="shared" si="8"/>
        <v>0</v>
      </c>
      <c r="O26" s="39">
        <f t="shared" si="8"/>
        <v>0</v>
      </c>
      <c r="P26" s="39">
        <f t="shared" si="8"/>
        <v>0</v>
      </c>
      <c r="Q26" s="39">
        <f t="shared" si="8"/>
        <v>0</v>
      </c>
      <c r="R26" s="39">
        <f t="shared" si="8"/>
        <v>0</v>
      </c>
      <c r="S26" s="39">
        <f t="shared" si="8"/>
        <v>0</v>
      </c>
      <c r="T26" s="39">
        <f t="shared" si="8"/>
        <v>26400</v>
      </c>
    </row>
    <row r="27" spans="1:20" ht="24" customHeight="1">
      <c r="A27" s="31" t="s">
        <v>446</v>
      </c>
      <c r="B27" s="31" t="s">
        <v>449</v>
      </c>
      <c r="C27" s="31" t="s">
        <v>449</v>
      </c>
      <c r="D27" s="31" t="s">
        <v>388</v>
      </c>
      <c r="E27" s="32" t="s">
        <v>451</v>
      </c>
      <c r="F27" s="39">
        <v>4640920</v>
      </c>
      <c r="G27" s="39">
        <v>4640920</v>
      </c>
      <c r="H27" s="39">
        <v>2467139</v>
      </c>
      <c r="I27" s="39">
        <v>713580</v>
      </c>
      <c r="J27" s="39">
        <v>0</v>
      </c>
      <c r="K27" s="39">
        <v>1433801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26400</v>
      </c>
    </row>
    <row r="28" spans="1:20" ht="24" customHeight="1">
      <c r="A28" s="31"/>
      <c r="B28" s="31"/>
      <c r="C28" s="31"/>
      <c r="D28" s="31"/>
      <c r="E28" s="32" t="s">
        <v>391</v>
      </c>
      <c r="F28" s="39">
        <f t="shared" ref="F28:T28" si="9">F29</f>
        <v>5184408</v>
      </c>
      <c r="G28" s="39">
        <f t="shared" si="9"/>
        <v>5184408</v>
      </c>
      <c r="H28" s="39">
        <f t="shared" si="9"/>
        <v>2836237</v>
      </c>
      <c r="I28" s="39">
        <f t="shared" si="9"/>
        <v>564552</v>
      </c>
      <c r="J28" s="39">
        <f t="shared" si="9"/>
        <v>0</v>
      </c>
      <c r="K28" s="39">
        <f t="shared" si="9"/>
        <v>1783619</v>
      </c>
      <c r="L28" s="39">
        <f t="shared" si="9"/>
        <v>0</v>
      </c>
      <c r="M28" s="39">
        <f t="shared" si="9"/>
        <v>0</v>
      </c>
      <c r="N28" s="39">
        <f t="shared" si="9"/>
        <v>0</v>
      </c>
      <c r="O28" s="39">
        <f t="shared" si="9"/>
        <v>0</v>
      </c>
      <c r="P28" s="39">
        <f t="shared" si="9"/>
        <v>0</v>
      </c>
      <c r="Q28" s="39">
        <f t="shared" si="9"/>
        <v>0</v>
      </c>
      <c r="R28" s="39">
        <f t="shared" si="9"/>
        <v>0</v>
      </c>
      <c r="S28" s="39">
        <f t="shared" si="9"/>
        <v>0</v>
      </c>
      <c r="T28" s="39">
        <f t="shared" si="9"/>
        <v>0</v>
      </c>
    </row>
    <row r="29" spans="1:20" ht="24" customHeight="1">
      <c r="A29" s="31" t="s">
        <v>446</v>
      </c>
      <c r="B29" s="31" t="s">
        <v>449</v>
      </c>
      <c r="C29" s="31" t="s">
        <v>449</v>
      </c>
      <c r="D29" s="31" t="s">
        <v>390</v>
      </c>
      <c r="E29" s="32" t="s">
        <v>451</v>
      </c>
      <c r="F29" s="39">
        <v>5184408</v>
      </c>
      <c r="G29" s="39">
        <v>5184408</v>
      </c>
      <c r="H29" s="39">
        <v>2836237</v>
      </c>
      <c r="I29" s="39">
        <v>564552</v>
      </c>
      <c r="J29" s="39">
        <v>0</v>
      </c>
      <c r="K29" s="39">
        <v>1783619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</row>
    <row r="30" spans="1:20" ht="24" customHeight="1">
      <c r="A30" s="31"/>
      <c r="B30" s="31"/>
      <c r="C30" s="31"/>
      <c r="D30" s="31"/>
      <c r="E30" s="32" t="s">
        <v>393</v>
      </c>
      <c r="F30" s="39">
        <f t="shared" ref="F30:T30" si="10">F31</f>
        <v>2870201</v>
      </c>
      <c r="G30" s="39">
        <f t="shared" si="10"/>
        <v>2870201</v>
      </c>
      <c r="H30" s="39">
        <f t="shared" si="10"/>
        <v>1571498</v>
      </c>
      <c r="I30" s="39">
        <f t="shared" si="10"/>
        <v>271212</v>
      </c>
      <c r="J30" s="39">
        <f t="shared" si="10"/>
        <v>0</v>
      </c>
      <c r="K30" s="39">
        <f t="shared" si="10"/>
        <v>1014291</v>
      </c>
      <c r="L30" s="39">
        <f t="shared" si="10"/>
        <v>0</v>
      </c>
      <c r="M30" s="39">
        <f t="shared" si="10"/>
        <v>0</v>
      </c>
      <c r="N30" s="39">
        <f t="shared" si="10"/>
        <v>0</v>
      </c>
      <c r="O30" s="39">
        <f t="shared" si="10"/>
        <v>0</v>
      </c>
      <c r="P30" s="39">
        <f t="shared" si="10"/>
        <v>0</v>
      </c>
      <c r="Q30" s="39">
        <f t="shared" si="10"/>
        <v>0</v>
      </c>
      <c r="R30" s="39">
        <f t="shared" si="10"/>
        <v>0</v>
      </c>
      <c r="S30" s="39">
        <f t="shared" si="10"/>
        <v>0</v>
      </c>
      <c r="T30" s="39">
        <f t="shared" si="10"/>
        <v>13200</v>
      </c>
    </row>
    <row r="31" spans="1:20" ht="24" customHeight="1">
      <c r="A31" s="31" t="s">
        <v>446</v>
      </c>
      <c r="B31" s="31" t="s">
        <v>449</v>
      </c>
      <c r="C31" s="31" t="s">
        <v>449</v>
      </c>
      <c r="D31" s="31" t="s">
        <v>392</v>
      </c>
      <c r="E31" s="32" t="s">
        <v>451</v>
      </c>
      <c r="F31" s="39">
        <v>2870201</v>
      </c>
      <c r="G31" s="39">
        <v>2870201</v>
      </c>
      <c r="H31" s="39">
        <v>1571498</v>
      </c>
      <c r="I31" s="39">
        <v>271212</v>
      </c>
      <c r="J31" s="39">
        <v>0</v>
      </c>
      <c r="K31" s="39">
        <v>1014291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13200</v>
      </c>
    </row>
    <row r="32" spans="1:20" ht="24" customHeight="1">
      <c r="A32" s="31"/>
      <c r="B32" s="31"/>
      <c r="C32" s="31"/>
      <c r="D32" s="31"/>
      <c r="E32" s="32" t="s">
        <v>395</v>
      </c>
      <c r="F32" s="39">
        <f t="shared" ref="F32:T32" si="11">F33</f>
        <v>2845229</v>
      </c>
      <c r="G32" s="39">
        <f t="shared" si="11"/>
        <v>2845229</v>
      </c>
      <c r="H32" s="39">
        <f t="shared" si="11"/>
        <v>1507930</v>
      </c>
      <c r="I32" s="39">
        <f t="shared" si="11"/>
        <v>305436</v>
      </c>
      <c r="J32" s="39">
        <f t="shared" si="11"/>
        <v>0</v>
      </c>
      <c r="K32" s="39">
        <f t="shared" si="11"/>
        <v>1031863</v>
      </c>
      <c r="L32" s="39">
        <f t="shared" si="11"/>
        <v>0</v>
      </c>
      <c r="M32" s="39">
        <f t="shared" si="11"/>
        <v>0</v>
      </c>
      <c r="N32" s="39">
        <f t="shared" si="11"/>
        <v>0</v>
      </c>
      <c r="O32" s="39">
        <f t="shared" si="11"/>
        <v>0</v>
      </c>
      <c r="P32" s="39">
        <f t="shared" si="11"/>
        <v>0</v>
      </c>
      <c r="Q32" s="39">
        <f t="shared" si="11"/>
        <v>0</v>
      </c>
      <c r="R32" s="39">
        <f t="shared" si="11"/>
        <v>0</v>
      </c>
      <c r="S32" s="39">
        <f t="shared" si="11"/>
        <v>0</v>
      </c>
      <c r="T32" s="39">
        <f t="shared" si="11"/>
        <v>0</v>
      </c>
    </row>
    <row r="33" spans="1:20" ht="24" customHeight="1">
      <c r="A33" s="31" t="s">
        <v>446</v>
      </c>
      <c r="B33" s="31" t="s">
        <v>449</v>
      </c>
      <c r="C33" s="31" t="s">
        <v>449</v>
      </c>
      <c r="D33" s="31" t="s">
        <v>394</v>
      </c>
      <c r="E33" s="32" t="s">
        <v>451</v>
      </c>
      <c r="F33" s="39">
        <v>2845229</v>
      </c>
      <c r="G33" s="39">
        <v>2845229</v>
      </c>
      <c r="H33" s="39">
        <v>1507930</v>
      </c>
      <c r="I33" s="39">
        <v>305436</v>
      </c>
      <c r="J33" s="39">
        <v>0</v>
      </c>
      <c r="K33" s="39">
        <v>1031863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</row>
    <row r="34" spans="1:20" ht="24" customHeight="1">
      <c r="A34" s="31"/>
      <c r="B34" s="31"/>
      <c r="C34" s="31"/>
      <c r="D34" s="31"/>
      <c r="E34" s="32" t="s">
        <v>397</v>
      </c>
      <c r="F34" s="39">
        <f t="shared" ref="F34:T34" si="12">F35</f>
        <v>1437113</v>
      </c>
      <c r="G34" s="39">
        <f t="shared" si="12"/>
        <v>1437113</v>
      </c>
      <c r="H34" s="39">
        <f t="shared" si="12"/>
        <v>744067</v>
      </c>
      <c r="I34" s="39">
        <f t="shared" si="12"/>
        <v>168264</v>
      </c>
      <c r="J34" s="39">
        <f t="shared" si="12"/>
        <v>0</v>
      </c>
      <c r="K34" s="39">
        <f t="shared" si="12"/>
        <v>498382</v>
      </c>
      <c r="L34" s="39">
        <f t="shared" si="12"/>
        <v>0</v>
      </c>
      <c r="M34" s="39">
        <f t="shared" si="12"/>
        <v>0</v>
      </c>
      <c r="N34" s="39">
        <f t="shared" si="12"/>
        <v>0</v>
      </c>
      <c r="O34" s="39">
        <f t="shared" si="12"/>
        <v>0</v>
      </c>
      <c r="P34" s="39">
        <f t="shared" si="12"/>
        <v>0</v>
      </c>
      <c r="Q34" s="39">
        <f t="shared" si="12"/>
        <v>0</v>
      </c>
      <c r="R34" s="39">
        <f t="shared" si="12"/>
        <v>0</v>
      </c>
      <c r="S34" s="39">
        <f t="shared" si="12"/>
        <v>0</v>
      </c>
      <c r="T34" s="39">
        <f t="shared" si="12"/>
        <v>26400</v>
      </c>
    </row>
    <row r="35" spans="1:20" ht="24" customHeight="1">
      <c r="A35" s="31" t="s">
        <v>446</v>
      </c>
      <c r="B35" s="31" t="s">
        <v>449</v>
      </c>
      <c r="C35" s="31" t="s">
        <v>449</v>
      </c>
      <c r="D35" s="31" t="s">
        <v>396</v>
      </c>
      <c r="E35" s="32" t="s">
        <v>451</v>
      </c>
      <c r="F35" s="39">
        <v>1437113</v>
      </c>
      <c r="G35" s="39">
        <v>1437113</v>
      </c>
      <c r="H35" s="39">
        <v>744067</v>
      </c>
      <c r="I35" s="39">
        <v>168264</v>
      </c>
      <c r="J35" s="39">
        <v>0</v>
      </c>
      <c r="K35" s="39">
        <v>498382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26400</v>
      </c>
    </row>
    <row r="36" spans="1:20" ht="24" customHeight="1">
      <c r="A36" s="31"/>
      <c r="B36" s="31"/>
      <c r="C36" s="31"/>
      <c r="D36" s="31"/>
      <c r="E36" s="32" t="s">
        <v>399</v>
      </c>
      <c r="F36" s="39">
        <f t="shared" ref="F36:T36" si="13">F37</f>
        <v>1168052</v>
      </c>
      <c r="G36" s="39">
        <f t="shared" si="13"/>
        <v>1168052</v>
      </c>
      <c r="H36" s="39">
        <f t="shared" si="13"/>
        <v>582549</v>
      </c>
      <c r="I36" s="39">
        <f t="shared" si="13"/>
        <v>234936</v>
      </c>
      <c r="J36" s="39">
        <f t="shared" si="13"/>
        <v>0</v>
      </c>
      <c r="K36" s="39">
        <f t="shared" si="13"/>
        <v>337367</v>
      </c>
      <c r="L36" s="39">
        <f t="shared" si="13"/>
        <v>0</v>
      </c>
      <c r="M36" s="39">
        <f t="shared" si="13"/>
        <v>0</v>
      </c>
      <c r="N36" s="39">
        <f t="shared" si="13"/>
        <v>0</v>
      </c>
      <c r="O36" s="39">
        <f t="shared" si="13"/>
        <v>0</v>
      </c>
      <c r="P36" s="39">
        <f t="shared" si="13"/>
        <v>0</v>
      </c>
      <c r="Q36" s="39">
        <f t="shared" si="13"/>
        <v>0</v>
      </c>
      <c r="R36" s="39">
        <f t="shared" si="13"/>
        <v>0</v>
      </c>
      <c r="S36" s="39">
        <f t="shared" si="13"/>
        <v>0</v>
      </c>
      <c r="T36" s="39">
        <f t="shared" si="13"/>
        <v>13200</v>
      </c>
    </row>
    <row r="37" spans="1:20" ht="24" customHeight="1">
      <c r="A37" s="31" t="s">
        <v>446</v>
      </c>
      <c r="B37" s="31" t="s">
        <v>449</v>
      </c>
      <c r="C37" s="31" t="s">
        <v>449</v>
      </c>
      <c r="D37" s="31" t="s">
        <v>398</v>
      </c>
      <c r="E37" s="32" t="s">
        <v>451</v>
      </c>
      <c r="F37" s="39">
        <v>1168052</v>
      </c>
      <c r="G37" s="39">
        <v>1168052</v>
      </c>
      <c r="H37" s="39">
        <v>582549</v>
      </c>
      <c r="I37" s="39">
        <v>234936</v>
      </c>
      <c r="J37" s="39">
        <v>0</v>
      </c>
      <c r="K37" s="39">
        <v>337367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13200</v>
      </c>
    </row>
    <row r="38" spans="1:20" ht="24" customHeight="1">
      <c r="A38" s="31"/>
      <c r="B38" s="31"/>
      <c r="C38" s="31"/>
      <c r="D38" s="31"/>
      <c r="E38" s="32" t="s">
        <v>401</v>
      </c>
      <c r="F38" s="39">
        <f t="shared" ref="F38:T38" si="14">F39</f>
        <v>5897744</v>
      </c>
      <c r="G38" s="39">
        <f t="shared" si="14"/>
        <v>5897744</v>
      </c>
      <c r="H38" s="39">
        <f t="shared" si="14"/>
        <v>3172711</v>
      </c>
      <c r="I38" s="39">
        <f t="shared" si="14"/>
        <v>1053636</v>
      </c>
      <c r="J38" s="39">
        <f t="shared" si="14"/>
        <v>0</v>
      </c>
      <c r="K38" s="39">
        <f t="shared" si="14"/>
        <v>1605397</v>
      </c>
      <c r="L38" s="39">
        <f t="shared" si="14"/>
        <v>0</v>
      </c>
      <c r="M38" s="39">
        <f t="shared" si="14"/>
        <v>0</v>
      </c>
      <c r="N38" s="39">
        <f t="shared" si="14"/>
        <v>0</v>
      </c>
      <c r="O38" s="39">
        <f t="shared" si="14"/>
        <v>0</v>
      </c>
      <c r="P38" s="39">
        <f t="shared" si="14"/>
        <v>0</v>
      </c>
      <c r="Q38" s="39">
        <f t="shared" si="14"/>
        <v>0</v>
      </c>
      <c r="R38" s="39">
        <f t="shared" si="14"/>
        <v>0</v>
      </c>
      <c r="S38" s="39">
        <f t="shared" si="14"/>
        <v>0</v>
      </c>
      <c r="T38" s="39">
        <f t="shared" si="14"/>
        <v>66000</v>
      </c>
    </row>
    <row r="39" spans="1:20" ht="24" customHeight="1">
      <c r="A39" s="31" t="s">
        <v>446</v>
      </c>
      <c r="B39" s="31" t="s">
        <v>449</v>
      </c>
      <c r="C39" s="31" t="s">
        <v>452</v>
      </c>
      <c r="D39" s="31" t="s">
        <v>400</v>
      </c>
      <c r="E39" s="32" t="s">
        <v>453</v>
      </c>
      <c r="F39" s="39">
        <v>5897744</v>
      </c>
      <c r="G39" s="39">
        <v>5897744</v>
      </c>
      <c r="H39" s="39">
        <v>3172711</v>
      </c>
      <c r="I39" s="39">
        <v>1053636</v>
      </c>
      <c r="J39" s="39">
        <v>0</v>
      </c>
      <c r="K39" s="39">
        <v>1605397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66000</v>
      </c>
    </row>
    <row r="40" spans="1:20" ht="24" customHeight="1">
      <c r="A40" s="31"/>
      <c r="B40" s="31"/>
      <c r="C40" s="31"/>
      <c r="D40" s="31"/>
      <c r="E40" s="32" t="s">
        <v>403</v>
      </c>
      <c r="F40" s="39">
        <f t="shared" ref="F40:T40" si="15">F41</f>
        <v>1513718</v>
      </c>
      <c r="G40" s="39">
        <f t="shared" si="15"/>
        <v>1513718</v>
      </c>
      <c r="H40" s="39">
        <f t="shared" si="15"/>
        <v>809219</v>
      </c>
      <c r="I40" s="39">
        <f t="shared" si="15"/>
        <v>234348</v>
      </c>
      <c r="J40" s="39">
        <f t="shared" si="15"/>
        <v>0</v>
      </c>
      <c r="K40" s="39">
        <f t="shared" si="15"/>
        <v>456951</v>
      </c>
      <c r="L40" s="39">
        <f t="shared" si="15"/>
        <v>0</v>
      </c>
      <c r="M40" s="39">
        <f t="shared" si="15"/>
        <v>0</v>
      </c>
      <c r="N40" s="39">
        <f t="shared" si="15"/>
        <v>0</v>
      </c>
      <c r="O40" s="39">
        <f t="shared" si="15"/>
        <v>0</v>
      </c>
      <c r="P40" s="39">
        <f t="shared" si="15"/>
        <v>0</v>
      </c>
      <c r="Q40" s="39">
        <f t="shared" si="15"/>
        <v>0</v>
      </c>
      <c r="R40" s="39">
        <f t="shared" si="15"/>
        <v>0</v>
      </c>
      <c r="S40" s="39">
        <f t="shared" si="15"/>
        <v>0</v>
      </c>
      <c r="T40" s="39">
        <f t="shared" si="15"/>
        <v>13200</v>
      </c>
    </row>
    <row r="41" spans="1:20" ht="24" customHeight="1">
      <c r="A41" s="31" t="s">
        <v>446</v>
      </c>
      <c r="B41" s="31" t="s">
        <v>449</v>
      </c>
      <c r="C41" s="31" t="s">
        <v>449</v>
      </c>
      <c r="D41" s="31" t="s">
        <v>402</v>
      </c>
      <c r="E41" s="32" t="s">
        <v>451</v>
      </c>
      <c r="F41" s="39">
        <v>1513718</v>
      </c>
      <c r="G41" s="39">
        <v>1513718</v>
      </c>
      <c r="H41" s="39">
        <v>809219</v>
      </c>
      <c r="I41" s="39">
        <v>234348</v>
      </c>
      <c r="J41" s="39">
        <v>0</v>
      </c>
      <c r="K41" s="39">
        <v>456951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13200</v>
      </c>
    </row>
    <row r="42" spans="1:20" ht="24" customHeight="1">
      <c r="A42" s="31"/>
      <c r="B42" s="31"/>
      <c r="C42" s="31"/>
      <c r="D42" s="31"/>
      <c r="E42" s="32" t="s">
        <v>405</v>
      </c>
      <c r="F42" s="39">
        <f t="shared" ref="F42:T42" si="16">F43</f>
        <v>1263926</v>
      </c>
      <c r="G42" s="39">
        <f t="shared" si="16"/>
        <v>1263926</v>
      </c>
      <c r="H42" s="39">
        <f t="shared" si="16"/>
        <v>657005</v>
      </c>
      <c r="I42" s="39">
        <f t="shared" si="16"/>
        <v>138420</v>
      </c>
      <c r="J42" s="39">
        <f t="shared" si="16"/>
        <v>0</v>
      </c>
      <c r="K42" s="39">
        <f t="shared" si="16"/>
        <v>455301</v>
      </c>
      <c r="L42" s="39">
        <f t="shared" si="16"/>
        <v>0</v>
      </c>
      <c r="M42" s="39">
        <f t="shared" si="16"/>
        <v>0</v>
      </c>
      <c r="N42" s="39">
        <f t="shared" si="16"/>
        <v>0</v>
      </c>
      <c r="O42" s="39">
        <f t="shared" si="16"/>
        <v>0</v>
      </c>
      <c r="P42" s="39">
        <f t="shared" si="16"/>
        <v>0</v>
      </c>
      <c r="Q42" s="39">
        <f t="shared" si="16"/>
        <v>0</v>
      </c>
      <c r="R42" s="39">
        <f t="shared" si="16"/>
        <v>0</v>
      </c>
      <c r="S42" s="39">
        <f t="shared" si="16"/>
        <v>0</v>
      </c>
      <c r="T42" s="39">
        <f t="shared" si="16"/>
        <v>13200</v>
      </c>
    </row>
    <row r="43" spans="1:20" ht="24" customHeight="1">
      <c r="A43" s="31" t="s">
        <v>446</v>
      </c>
      <c r="B43" s="31" t="s">
        <v>449</v>
      </c>
      <c r="C43" s="31" t="s">
        <v>449</v>
      </c>
      <c r="D43" s="31" t="s">
        <v>404</v>
      </c>
      <c r="E43" s="32" t="s">
        <v>451</v>
      </c>
      <c r="F43" s="39">
        <v>1263926</v>
      </c>
      <c r="G43" s="39">
        <v>1263926</v>
      </c>
      <c r="H43" s="39">
        <v>657005</v>
      </c>
      <c r="I43" s="39">
        <v>138420</v>
      </c>
      <c r="J43" s="39">
        <v>0</v>
      </c>
      <c r="K43" s="39">
        <v>455301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13200</v>
      </c>
    </row>
    <row r="44" spans="1:20" ht="24" customHeight="1">
      <c r="A44" s="31"/>
      <c r="B44" s="31"/>
      <c r="C44" s="31"/>
      <c r="D44" s="31"/>
      <c r="E44" s="32" t="s">
        <v>407</v>
      </c>
      <c r="F44" s="39">
        <f t="shared" ref="F44:T44" si="17">F45</f>
        <v>2568142</v>
      </c>
      <c r="G44" s="39">
        <f t="shared" si="17"/>
        <v>2568142</v>
      </c>
      <c r="H44" s="39">
        <f t="shared" si="17"/>
        <v>1369635</v>
      </c>
      <c r="I44" s="39">
        <f t="shared" si="17"/>
        <v>211620</v>
      </c>
      <c r="J44" s="39">
        <f t="shared" si="17"/>
        <v>0</v>
      </c>
      <c r="K44" s="39">
        <f t="shared" si="17"/>
        <v>960487</v>
      </c>
      <c r="L44" s="39">
        <f t="shared" si="17"/>
        <v>0</v>
      </c>
      <c r="M44" s="39">
        <f t="shared" si="17"/>
        <v>0</v>
      </c>
      <c r="N44" s="39">
        <f t="shared" si="17"/>
        <v>0</v>
      </c>
      <c r="O44" s="39">
        <f t="shared" si="17"/>
        <v>0</v>
      </c>
      <c r="P44" s="39">
        <f t="shared" si="17"/>
        <v>0</v>
      </c>
      <c r="Q44" s="39">
        <f t="shared" si="17"/>
        <v>0</v>
      </c>
      <c r="R44" s="39">
        <f t="shared" si="17"/>
        <v>0</v>
      </c>
      <c r="S44" s="39">
        <f t="shared" si="17"/>
        <v>0</v>
      </c>
      <c r="T44" s="39">
        <f t="shared" si="17"/>
        <v>26400</v>
      </c>
    </row>
    <row r="45" spans="1:20" ht="24" customHeight="1">
      <c r="A45" s="31" t="s">
        <v>446</v>
      </c>
      <c r="B45" s="31" t="s">
        <v>449</v>
      </c>
      <c r="C45" s="31" t="s">
        <v>449</v>
      </c>
      <c r="D45" s="31" t="s">
        <v>406</v>
      </c>
      <c r="E45" s="32" t="s">
        <v>451</v>
      </c>
      <c r="F45" s="39">
        <v>2568142</v>
      </c>
      <c r="G45" s="39">
        <v>2568142</v>
      </c>
      <c r="H45" s="39">
        <v>1369635</v>
      </c>
      <c r="I45" s="39">
        <v>211620</v>
      </c>
      <c r="J45" s="39">
        <v>0</v>
      </c>
      <c r="K45" s="39">
        <v>960487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26400</v>
      </c>
    </row>
    <row r="46" spans="1:20" ht="24" customHeight="1">
      <c r="A46" s="31"/>
      <c r="B46" s="31"/>
      <c r="C46" s="31"/>
      <c r="D46" s="31"/>
      <c r="E46" s="32" t="s">
        <v>409</v>
      </c>
      <c r="F46" s="39">
        <f t="shared" ref="F46:T46" si="18">F47</f>
        <v>2789053</v>
      </c>
      <c r="G46" s="39">
        <f t="shared" si="18"/>
        <v>2789053</v>
      </c>
      <c r="H46" s="39">
        <f t="shared" si="18"/>
        <v>1549728</v>
      </c>
      <c r="I46" s="39">
        <f t="shared" si="18"/>
        <v>196260</v>
      </c>
      <c r="J46" s="39">
        <f t="shared" si="18"/>
        <v>0</v>
      </c>
      <c r="K46" s="39">
        <f t="shared" si="18"/>
        <v>1043065</v>
      </c>
      <c r="L46" s="39">
        <f t="shared" si="18"/>
        <v>0</v>
      </c>
      <c r="M46" s="39">
        <f t="shared" si="18"/>
        <v>0</v>
      </c>
      <c r="N46" s="39">
        <f t="shared" si="18"/>
        <v>0</v>
      </c>
      <c r="O46" s="39">
        <f t="shared" si="18"/>
        <v>0</v>
      </c>
      <c r="P46" s="39">
        <f t="shared" si="18"/>
        <v>0</v>
      </c>
      <c r="Q46" s="39">
        <f t="shared" si="18"/>
        <v>0</v>
      </c>
      <c r="R46" s="39">
        <f t="shared" si="18"/>
        <v>0</v>
      </c>
      <c r="S46" s="39">
        <f t="shared" si="18"/>
        <v>0</v>
      </c>
      <c r="T46" s="39">
        <f t="shared" si="18"/>
        <v>0</v>
      </c>
    </row>
    <row r="47" spans="1:20" ht="24" customHeight="1">
      <c r="A47" s="31" t="s">
        <v>446</v>
      </c>
      <c r="B47" s="31" t="s">
        <v>449</v>
      </c>
      <c r="C47" s="31" t="s">
        <v>449</v>
      </c>
      <c r="D47" s="31" t="s">
        <v>408</v>
      </c>
      <c r="E47" s="32" t="s">
        <v>451</v>
      </c>
      <c r="F47" s="39">
        <v>2789053</v>
      </c>
      <c r="G47" s="39">
        <v>2789053</v>
      </c>
      <c r="H47" s="39">
        <v>1549728</v>
      </c>
      <c r="I47" s="39">
        <v>196260</v>
      </c>
      <c r="J47" s="39">
        <v>0</v>
      </c>
      <c r="K47" s="39">
        <v>1043065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</row>
    <row r="48" spans="1:20" ht="24" customHeight="1">
      <c r="A48" s="31"/>
      <c r="B48" s="31"/>
      <c r="C48" s="31"/>
      <c r="D48" s="31"/>
      <c r="E48" s="32" t="s">
        <v>411</v>
      </c>
      <c r="F48" s="39">
        <f t="shared" ref="F48:T48" si="19">F49</f>
        <v>1765044</v>
      </c>
      <c r="G48" s="39">
        <f t="shared" si="19"/>
        <v>1765044</v>
      </c>
      <c r="H48" s="39">
        <f t="shared" si="19"/>
        <v>917016</v>
      </c>
      <c r="I48" s="39">
        <f t="shared" si="19"/>
        <v>135180</v>
      </c>
      <c r="J48" s="39">
        <f t="shared" si="19"/>
        <v>0</v>
      </c>
      <c r="K48" s="39">
        <f t="shared" si="19"/>
        <v>712848</v>
      </c>
      <c r="L48" s="39">
        <f t="shared" si="19"/>
        <v>0</v>
      </c>
      <c r="M48" s="39">
        <f t="shared" si="19"/>
        <v>0</v>
      </c>
      <c r="N48" s="39">
        <f t="shared" si="19"/>
        <v>0</v>
      </c>
      <c r="O48" s="39">
        <f t="shared" si="19"/>
        <v>0</v>
      </c>
      <c r="P48" s="39">
        <f t="shared" si="19"/>
        <v>0</v>
      </c>
      <c r="Q48" s="39">
        <f t="shared" si="19"/>
        <v>0</v>
      </c>
      <c r="R48" s="39">
        <f t="shared" si="19"/>
        <v>0</v>
      </c>
      <c r="S48" s="39">
        <f t="shared" si="19"/>
        <v>0</v>
      </c>
      <c r="T48" s="39">
        <f t="shared" si="19"/>
        <v>0</v>
      </c>
    </row>
    <row r="49" spans="1:20" ht="24" customHeight="1">
      <c r="A49" s="31" t="s">
        <v>446</v>
      </c>
      <c r="B49" s="31" t="s">
        <v>449</v>
      </c>
      <c r="C49" s="31" t="s">
        <v>449</v>
      </c>
      <c r="D49" s="31" t="s">
        <v>410</v>
      </c>
      <c r="E49" s="32" t="s">
        <v>451</v>
      </c>
      <c r="F49" s="39">
        <v>1765044</v>
      </c>
      <c r="G49" s="39">
        <v>1765044</v>
      </c>
      <c r="H49" s="39">
        <v>917016</v>
      </c>
      <c r="I49" s="39">
        <v>135180</v>
      </c>
      <c r="J49" s="39">
        <v>0</v>
      </c>
      <c r="K49" s="39">
        <v>712848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</row>
    <row r="50" spans="1:20" ht="24" customHeight="1">
      <c r="A50" s="31"/>
      <c r="B50" s="31"/>
      <c r="C50" s="31"/>
      <c r="D50" s="31"/>
      <c r="E50" s="32" t="s">
        <v>413</v>
      </c>
      <c r="F50" s="39">
        <f t="shared" ref="F50:T50" si="20">F51</f>
        <v>2144923</v>
      </c>
      <c r="G50" s="39">
        <f t="shared" si="20"/>
        <v>2144923</v>
      </c>
      <c r="H50" s="39">
        <f t="shared" si="20"/>
        <v>1088567</v>
      </c>
      <c r="I50" s="39">
        <f t="shared" si="20"/>
        <v>341412</v>
      </c>
      <c r="J50" s="39">
        <f t="shared" si="20"/>
        <v>0</v>
      </c>
      <c r="K50" s="39">
        <f t="shared" si="20"/>
        <v>701744</v>
      </c>
      <c r="L50" s="39">
        <f t="shared" si="20"/>
        <v>0</v>
      </c>
      <c r="M50" s="39">
        <f t="shared" si="20"/>
        <v>0</v>
      </c>
      <c r="N50" s="39">
        <f t="shared" si="20"/>
        <v>0</v>
      </c>
      <c r="O50" s="39">
        <f t="shared" si="20"/>
        <v>0</v>
      </c>
      <c r="P50" s="39">
        <f t="shared" si="20"/>
        <v>0</v>
      </c>
      <c r="Q50" s="39">
        <f t="shared" si="20"/>
        <v>0</v>
      </c>
      <c r="R50" s="39">
        <f t="shared" si="20"/>
        <v>0</v>
      </c>
      <c r="S50" s="39">
        <f t="shared" si="20"/>
        <v>0</v>
      </c>
      <c r="T50" s="39">
        <f t="shared" si="20"/>
        <v>13200</v>
      </c>
    </row>
    <row r="51" spans="1:20" ht="24" customHeight="1">
      <c r="A51" s="31" t="s">
        <v>446</v>
      </c>
      <c r="B51" s="31" t="s">
        <v>449</v>
      </c>
      <c r="C51" s="31" t="s">
        <v>449</v>
      </c>
      <c r="D51" s="31" t="s">
        <v>412</v>
      </c>
      <c r="E51" s="32" t="s">
        <v>451</v>
      </c>
      <c r="F51" s="39">
        <v>2144923</v>
      </c>
      <c r="G51" s="39">
        <v>2144923</v>
      </c>
      <c r="H51" s="39">
        <v>1088567</v>
      </c>
      <c r="I51" s="39">
        <v>341412</v>
      </c>
      <c r="J51" s="39">
        <v>0</v>
      </c>
      <c r="K51" s="39">
        <v>701744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13200</v>
      </c>
    </row>
    <row r="52" spans="1:20" ht="24" customHeight="1">
      <c r="A52" s="31"/>
      <c r="B52" s="31"/>
      <c r="C52" s="31"/>
      <c r="D52" s="31"/>
      <c r="E52" s="32" t="s">
        <v>415</v>
      </c>
      <c r="F52" s="39">
        <f t="shared" ref="F52:T52" si="21">F53</f>
        <v>1695420</v>
      </c>
      <c r="G52" s="39">
        <f t="shared" si="21"/>
        <v>1695420</v>
      </c>
      <c r="H52" s="39">
        <f t="shared" si="21"/>
        <v>877183</v>
      </c>
      <c r="I52" s="39">
        <f t="shared" si="21"/>
        <v>278328</v>
      </c>
      <c r="J52" s="39">
        <f t="shared" si="21"/>
        <v>0</v>
      </c>
      <c r="K52" s="39">
        <f t="shared" si="21"/>
        <v>539909</v>
      </c>
      <c r="L52" s="39">
        <f t="shared" si="21"/>
        <v>0</v>
      </c>
      <c r="M52" s="39">
        <f t="shared" si="21"/>
        <v>0</v>
      </c>
      <c r="N52" s="39">
        <f t="shared" si="21"/>
        <v>0</v>
      </c>
      <c r="O52" s="39">
        <f t="shared" si="21"/>
        <v>0</v>
      </c>
      <c r="P52" s="39">
        <f t="shared" si="21"/>
        <v>0</v>
      </c>
      <c r="Q52" s="39">
        <f t="shared" si="21"/>
        <v>0</v>
      </c>
      <c r="R52" s="39">
        <f t="shared" si="21"/>
        <v>0</v>
      </c>
      <c r="S52" s="39">
        <f t="shared" si="21"/>
        <v>0</v>
      </c>
      <c r="T52" s="39">
        <f t="shared" si="21"/>
        <v>0</v>
      </c>
    </row>
    <row r="53" spans="1:20" ht="24" customHeight="1">
      <c r="A53" s="31" t="s">
        <v>446</v>
      </c>
      <c r="B53" s="31" t="s">
        <v>449</v>
      </c>
      <c r="C53" s="31" t="s">
        <v>449</v>
      </c>
      <c r="D53" s="31" t="s">
        <v>414</v>
      </c>
      <c r="E53" s="32" t="s">
        <v>451</v>
      </c>
      <c r="F53" s="39">
        <v>1695420</v>
      </c>
      <c r="G53" s="39">
        <v>1695420</v>
      </c>
      <c r="H53" s="39">
        <v>877183</v>
      </c>
      <c r="I53" s="39">
        <v>278328</v>
      </c>
      <c r="J53" s="39">
        <v>0</v>
      </c>
      <c r="K53" s="39">
        <v>539909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</row>
    <row r="54" spans="1:20" ht="24" customHeight="1">
      <c r="A54" s="31"/>
      <c r="B54" s="31"/>
      <c r="C54" s="31"/>
      <c r="D54" s="31"/>
      <c r="E54" s="32" t="s">
        <v>417</v>
      </c>
      <c r="F54" s="39">
        <f t="shared" ref="F54:T54" si="22">F55</f>
        <v>2067246</v>
      </c>
      <c r="G54" s="39">
        <f t="shared" si="22"/>
        <v>2067246</v>
      </c>
      <c r="H54" s="39">
        <f t="shared" si="22"/>
        <v>1074792</v>
      </c>
      <c r="I54" s="39">
        <f t="shared" si="22"/>
        <v>356700</v>
      </c>
      <c r="J54" s="39">
        <f t="shared" si="22"/>
        <v>0</v>
      </c>
      <c r="K54" s="39">
        <f t="shared" si="22"/>
        <v>635754</v>
      </c>
      <c r="L54" s="39">
        <f t="shared" si="22"/>
        <v>0</v>
      </c>
      <c r="M54" s="39">
        <f t="shared" si="22"/>
        <v>0</v>
      </c>
      <c r="N54" s="39">
        <f t="shared" si="22"/>
        <v>0</v>
      </c>
      <c r="O54" s="39">
        <f t="shared" si="22"/>
        <v>0</v>
      </c>
      <c r="P54" s="39">
        <f t="shared" si="22"/>
        <v>0</v>
      </c>
      <c r="Q54" s="39">
        <f t="shared" si="22"/>
        <v>0</v>
      </c>
      <c r="R54" s="39">
        <f t="shared" si="22"/>
        <v>0</v>
      </c>
      <c r="S54" s="39">
        <f t="shared" si="22"/>
        <v>0</v>
      </c>
      <c r="T54" s="39">
        <f t="shared" si="22"/>
        <v>0</v>
      </c>
    </row>
    <row r="55" spans="1:20" ht="24" customHeight="1">
      <c r="A55" s="31" t="s">
        <v>446</v>
      </c>
      <c r="B55" s="31" t="s">
        <v>449</v>
      </c>
      <c r="C55" s="31" t="s">
        <v>449</v>
      </c>
      <c r="D55" s="31" t="s">
        <v>416</v>
      </c>
      <c r="E55" s="32" t="s">
        <v>451</v>
      </c>
      <c r="F55" s="39">
        <v>2067246</v>
      </c>
      <c r="G55" s="39">
        <v>2067246</v>
      </c>
      <c r="H55" s="39">
        <v>1074792</v>
      </c>
      <c r="I55" s="39">
        <v>356700</v>
      </c>
      <c r="J55" s="39">
        <v>0</v>
      </c>
      <c r="K55" s="39">
        <v>635754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</row>
    <row r="56" spans="1:20" ht="24" customHeight="1">
      <c r="A56" s="31"/>
      <c r="B56" s="31"/>
      <c r="C56" s="31"/>
      <c r="D56" s="31"/>
      <c r="E56" s="32" t="s">
        <v>419</v>
      </c>
      <c r="F56" s="39">
        <f t="shared" ref="F56:T56" si="23">F57</f>
        <v>18646799</v>
      </c>
      <c r="G56" s="39">
        <f t="shared" si="23"/>
        <v>18646799</v>
      </c>
      <c r="H56" s="39">
        <f t="shared" si="23"/>
        <v>10524036</v>
      </c>
      <c r="I56" s="39">
        <f t="shared" si="23"/>
        <v>1312080</v>
      </c>
      <c r="J56" s="39">
        <f t="shared" si="23"/>
        <v>0</v>
      </c>
      <c r="K56" s="39">
        <f t="shared" si="23"/>
        <v>6810683</v>
      </c>
      <c r="L56" s="39">
        <f t="shared" si="23"/>
        <v>0</v>
      </c>
      <c r="M56" s="39">
        <f t="shared" si="23"/>
        <v>0</v>
      </c>
      <c r="N56" s="39">
        <f t="shared" si="23"/>
        <v>0</v>
      </c>
      <c r="O56" s="39">
        <f t="shared" si="23"/>
        <v>0</v>
      </c>
      <c r="P56" s="39">
        <f t="shared" si="23"/>
        <v>0</v>
      </c>
      <c r="Q56" s="39">
        <f t="shared" si="23"/>
        <v>0</v>
      </c>
      <c r="R56" s="39">
        <f t="shared" si="23"/>
        <v>0</v>
      </c>
      <c r="S56" s="39">
        <f t="shared" si="23"/>
        <v>0</v>
      </c>
      <c r="T56" s="39">
        <f t="shared" si="23"/>
        <v>0</v>
      </c>
    </row>
    <row r="57" spans="1:20" ht="24" customHeight="1">
      <c r="A57" s="31" t="s">
        <v>446</v>
      </c>
      <c r="B57" s="31" t="s">
        <v>449</v>
      </c>
      <c r="C57" s="31" t="s">
        <v>452</v>
      </c>
      <c r="D57" s="31" t="s">
        <v>418</v>
      </c>
      <c r="E57" s="32" t="s">
        <v>453</v>
      </c>
      <c r="F57" s="39">
        <v>18646799</v>
      </c>
      <c r="G57" s="39">
        <v>18646799</v>
      </c>
      <c r="H57" s="39">
        <v>10524036</v>
      </c>
      <c r="I57" s="39">
        <v>1312080</v>
      </c>
      <c r="J57" s="39">
        <v>0</v>
      </c>
      <c r="K57" s="39">
        <v>6810683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</row>
    <row r="58" spans="1:20" ht="24" customHeight="1">
      <c r="A58" s="31"/>
      <c r="B58" s="31"/>
      <c r="C58" s="31"/>
      <c r="D58" s="31"/>
      <c r="E58" s="32" t="s">
        <v>421</v>
      </c>
      <c r="F58" s="39">
        <f t="shared" ref="F58:T58" si="24">F59</f>
        <v>10652342</v>
      </c>
      <c r="G58" s="39">
        <f t="shared" si="24"/>
        <v>10652342</v>
      </c>
      <c r="H58" s="39">
        <f t="shared" si="24"/>
        <v>5881704</v>
      </c>
      <c r="I58" s="39">
        <f t="shared" si="24"/>
        <v>711240</v>
      </c>
      <c r="J58" s="39">
        <f t="shared" si="24"/>
        <v>0</v>
      </c>
      <c r="K58" s="39">
        <f t="shared" si="24"/>
        <v>4059398</v>
      </c>
      <c r="L58" s="39">
        <f t="shared" si="24"/>
        <v>0</v>
      </c>
      <c r="M58" s="39">
        <f t="shared" si="24"/>
        <v>0</v>
      </c>
      <c r="N58" s="39">
        <f t="shared" si="24"/>
        <v>0</v>
      </c>
      <c r="O58" s="39">
        <f t="shared" si="24"/>
        <v>0</v>
      </c>
      <c r="P58" s="39">
        <f t="shared" si="24"/>
        <v>0</v>
      </c>
      <c r="Q58" s="39">
        <f t="shared" si="24"/>
        <v>0</v>
      </c>
      <c r="R58" s="39">
        <f t="shared" si="24"/>
        <v>0</v>
      </c>
      <c r="S58" s="39">
        <f t="shared" si="24"/>
        <v>0</v>
      </c>
      <c r="T58" s="39">
        <f t="shared" si="24"/>
        <v>0</v>
      </c>
    </row>
    <row r="59" spans="1:20" ht="24" customHeight="1">
      <c r="A59" s="31" t="s">
        <v>446</v>
      </c>
      <c r="B59" s="31" t="s">
        <v>449</v>
      </c>
      <c r="C59" s="31" t="s">
        <v>452</v>
      </c>
      <c r="D59" s="31" t="s">
        <v>420</v>
      </c>
      <c r="E59" s="32" t="s">
        <v>453</v>
      </c>
      <c r="F59" s="39">
        <v>10652342</v>
      </c>
      <c r="G59" s="39">
        <v>10652342</v>
      </c>
      <c r="H59" s="39">
        <v>5881704</v>
      </c>
      <c r="I59" s="39">
        <v>711240</v>
      </c>
      <c r="J59" s="39">
        <v>0</v>
      </c>
      <c r="K59" s="39">
        <v>4059398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</row>
    <row r="60" spans="1:20" ht="24" customHeight="1">
      <c r="A60" s="31"/>
      <c r="B60" s="31"/>
      <c r="C60" s="31"/>
      <c r="D60" s="31"/>
      <c r="E60" s="32" t="s">
        <v>423</v>
      </c>
      <c r="F60" s="39">
        <f t="shared" ref="F60:T60" si="25">F61</f>
        <v>3793718</v>
      </c>
      <c r="G60" s="39">
        <f t="shared" si="25"/>
        <v>3793718</v>
      </c>
      <c r="H60" s="39">
        <f t="shared" si="25"/>
        <v>2083639</v>
      </c>
      <c r="I60" s="39">
        <f t="shared" si="25"/>
        <v>437412</v>
      </c>
      <c r="J60" s="39">
        <f t="shared" si="25"/>
        <v>0</v>
      </c>
      <c r="K60" s="39">
        <f t="shared" si="25"/>
        <v>1272667</v>
      </c>
      <c r="L60" s="39">
        <f t="shared" si="25"/>
        <v>0</v>
      </c>
      <c r="M60" s="39">
        <f t="shared" si="25"/>
        <v>0</v>
      </c>
      <c r="N60" s="39">
        <f t="shared" si="25"/>
        <v>0</v>
      </c>
      <c r="O60" s="39">
        <f t="shared" si="25"/>
        <v>0</v>
      </c>
      <c r="P60" s="39">
        <f t="shared" si="25"/>
        <v>0</v>
      </c>
      <c r="Q60" s="39">
        <f t="shared" si="25"/>
        <v>0</v>
      </c>
      <c r="R60" s="39">
        <f t="shared" si="25"/>
        <v>0</v>
      </c>
      <c r="S60" s="39">
        <f t="shared" si="25"/>
        <v>0</v>
      </c>
      <c r="T60" s="39">
        <f t="shared" si="25"/>
        <v>0</v>
      </c>
    </row>
    <row r="61" spans="1:20" ht="24" customHeight="1">
      <c r="A61" s="31" t="s">
        <v>446</v>
      </c>
      <c r="B61" s="31" t="s">
        <v>449</v>
      </c>
      <c r="C61" s="31" t="s">
        <v>452</v>
      </c>
      <c r="D61" s="31" t="s">
        <v>422</v>
      </c>
      <c r="E61" s="32" t="s">
        <v>453</v>
      </c>
      <c r="F61" s="39">
        <v>3793718</v>
      </c>
      <c r="G61" s="39">
        <v>3793718</v>
      </c>
      <c r="H61" s="39">
        <v>2083639</v>
      </c>
      <c r="I61" s="39">
        <v>437412</v>
      </c>
      <c r="J61" s="39">
        <v>0</v>
      </c>
      <c r="K61" s="39">
        <v>1272667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</row>
    <row r="62" spans="1:20" ht="24" customHeight="1">
      <c r="A62" s="31"/>
      <c r="B62" s="31"/>
      <c r="C62" s="31"/>
      <c r="D62" s="31"/>
      <c r="E62" s="32" t="s">
        <v>425</v>
      </c>
      <c r="F62" s="39">
        <f t="shared" ref="F62:T62" si="26">F63</f>
        <v>3244474</v>
      </c>
      <c r="G62" s="39">
        <f t="shared" si="26"/>
        <v>3244474</v>
      </c>
      <c r="H62" s="39">
        <f t="shared" si="26"/>
        <v>1776234</v>
      </c>
      <c r="I62" s="39">
        <f t="shared" si="26"/>
        <v>338016</v>
      </c>
      <c r="J62" s="39">
        <f t="shared" si="26"/>
        <v>0</v>
      </c>
      <c r="K62" s="39">
        <f t="shared" si="26"/>
        <v>1130224</v>
      </c>
      <c r="L62" s="39">
        <f t="shared" si="26"/>
        <v>0</v>
      </c>
      <c r="M62" s="39">
        <f t="shared" si="26"/>
        <v>0</v>
      </c>
      <c r="N62" s="39">
        <f t="shared" si="26"/>
        <v>0</v>
      </c>
      <c r="O62" s="39">
        <f t="shared" si="26"/>
        <v>0</v>
      </c>
      <c r="P62" s="39">
        <f t="shared" si="26"/>
        <v>0</v>
      </c>
      <c r="Q62" s="39">
        <f t="shared" si="26"/>
        <v>0</v>
      </c>
      <c r="R62" s="39">
        <f t="shared" si="26"/>
        <v>0</v>
      </c>
      <c r="S62" s="39">
        <f t="shared" si="26"/>
        <v>0</v>
      </c>
      <c r="T62" s="39">
        <f t="shared" si="26"/>
        <v>0</v>
      </c>
    </row>
    <row r="63" spans="1:20" ht="24" customHeight="1">
      <c r="A63" s="31" t="s">
        <v>446</v>
      </c>
      <c r="B63" s="31" t="s">
        <v>449</v>
      </c>
      <c r="C63" s="31" t="s">
        <v>452</v>
      </c>
      <c r="D63" s="31" t="s">
        <v>424</v>
      </c>
      <c r="E63" s="32" t="s">
        <v>453</v>
      </c>
      <c r="F63" s="39">
        <v>3244474</v>
      </c>
      <c r="G63" s="39">
        <v>3244474</v>
      </c>
      <c r="H63" s="39">
        <v>1776234</v>
      </c>
      <c r="I63" s="39">
        <v>338016</v>
      </c>
      <c r="J63" s="39">
        <v>0</v>
      </c>
      <c r="K63" s="39">
        <v>1130224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</row>
    <row r="64" spans="1:20" ht="24" customHeight="1">
      <c r="A64" s="31"/>
      <c r="B64" s="31"/>
      <c r="C64" s="31"/>
      <c r="D64" s="31"/>
      <c r="E64" s="32" t="s">
        <v>427</v>
      </c>
      <c r="F64" s="39">
        <f t="shared" ref="F64:T64" si="27">F65</f>
        <v>3044959</v>
      </c>
      <c r="G64" s="39">
        <f t="shared" si="27"/>
        <v>3044959</v>
      </c>
      <c r="H64" s="39">
        <f t="shared" si="27"/>
        <v>1654550</v>
      </c>
      <c r="I64" s="39">
        <f t="shared" si="27"/>
        <v>436236</v>
      </c>
      <c r="J64" s="39">
        <f t="shared" si="27"/>
        <v>0</v>
      </c>
      <c r="K64" s="39">
        <f t="shared" si="27"/>
        <v>954173</v>
      </c>
      <c r="L64" s="39">
        <f t="shared" si="27"/>
        <v>0</v>
      </c>
      <c r="M64" s="39">
        <f t="shared" si="27"/>
        <v>0</v>
      </c>
      <c r="N64" s="39">
        <f t="shared" si="27"/>
        <v>0</v>
      </c>
      <c r="O64" s="39">
        <f t="shared" si="27"/>
        <v>0</v>
      </c>
      <c r="P64" s="39">
        <f t="shared" si="27"/>
        <v>0</v>
      </c>
      <c r="Q64" s="39">
        <f t="shared" si="27"/>
        <v>0</v>
      </c>
      <c r="R64" s="39">
        <f t="shared" si="27"/>
        <v>0</v>
      </c>
      <c r="S64" s="39">
        <f t="shared" si="27"/>
        <v>0</v>
      </c>
      <c r="T64" s="39">
        <f t="shared" si="27"/>
        <v>0</v>
      </c>
    </row>
    <row r="65" spans="1:20" ht="24" customHeight="1">
      <c r="A65" s="31" t="s">
        <v>446</v>
      </c>
      <c r="B65" s="31" t="s">
        <v>449</v>
      </c>
      <c r="C65" s="31" t="s">
        <v>452</v>
      </c>
      <c r="D65" s="31" t="s">
        <v>426</v>
      </c>
      <c r="E65" s="32" t="s">
        <v>453</v>
      </c>
      <c r="F65" s="39">
        <v>3044959</v>
      </c>
      <c r="G65" s="39">
        <v>3044959</v>
      </c>
      <c r="H65" s="39">
        <v>1654550</v>
      </c>
      <c r="I65" s="39">
        <v>436236</v>
      </c>
      <c r="J65" s="39">
        <v>0</v>
      </c>
      <c r="K65" s="39">
        <v>954173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</row>
    <row r="66" spans="1:20" ht="24" customHeight="1">
      <c r="A66" s="31"/>
      <c r="B66" s="31"/>
      <c r="C66" s="31"/>
      <c r="D66" s="31"/>
      <c r="E66" s="32" t="s">
        <v>429</v>
      </c>
      <c r="F66" s="39">
        <f t="shared" ref="F66:T66" si="28">F67</f>
        <v>2396704</v>
      </c>
      <c r="G66" s="39">
        <f t="shared" si="28"/>
        <v>2396704</v>
      </c>
      <c r="H66" s="39">
        <f t="shared" si="28"/>
        <v>1323759</v>
      </c>
      <c r="I66" s="39">
        <f t="shared" si="28"/>
        <v>187548</v>
      </c>
      <c r="J66" s="39">
        <f t="shared" si="28"/>
        <v>0</v>
      </c>
      <c r="K66" s="39">
        <f t="shared" si="28"/>
        <v>885397</v>
      </c>
      <c r="L66" s="39">
        <f t="shared" si="28"/>
        <v>0</v>
      </c>
      <c r="M66" s="39">
        <f t="shared" si="28"/>
        <v>0</v>
      </c>
      <c r="N66" s="39">
        <f t="shared" si="28"/>
        <v>0</v>
      </c>
      <c r="O66" s="39">
        <f t="shared" si="28"/>
        <v>0</v>
      </c>
      <c r="P66" s="39">
        <f t="shared" si="28"/>
        <v>0</v>
      </c>
      <c r="Q66" s="39">
        <f t="shared" si="28"/>
        <v>0</v>
      </c>
      <c r="R66" s="39">
        <f t="shared" si="28"/>
        <v>0</v>
      </c>
      <c r="S66" s="39">
        <f t="shared" si="28"/>
        <v>0</v>
      </c>
      <c r="T66" s="39">
        <f t="shared" si="28"/>
        <v>0</v>
      </c>
    </row>
    <row r="67" spans="1:20" ht="24" customHeight="1">
      <c r="A67" s="31" t="s">
        <v>446</v>
      </c>
      <c r="B67" s="31" t="s">
        <v>449</v>
      </c>
      <c r="C67" s="31" t="s">
        <v>452</v>
      </c>
      <c r="D67" s="31" t="s">
        <v>428</v>
      </c>
      <c r="E67" s="32" t="s">
        <v>453</v>
      </c>
      <c r="F67" s="39">
        <v>2396704</v>
      </c>
      <c r="G67" s="39">
        <v>2396704</v>
      </c>
      <c r="H67" s="39">
        <v>1323759</v>
      </c>
      <c r="I67" s="39">
        <v>187548</v>
      </c>
      <c r="J67" s="39">
        <v>0</v>
      </c>
      <c r="K67" s="39">
        <v>885397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</row>
    <row r="68" spans="1:20" ht="24" customHeight="1">
      <c r="A68" s="31"/>
      <c r="B68" s="31"/>
      <c r="C68" s="31"/>
      <c r="D68" s="31"/>
      <c r="E68" s="32" t="s">
        <v>431</v>
      </c>
      <c r="F68" s="39">
        <f t="shared" ref="F68:T68" si="29">F69</f>
        <v>3556106</v>
      </c>
      <c r="G68" s="39">
        <f t="shared" si="29"/>
        <v>3556106</v>
      </c>
      <c r="H68" s="39">
        <f t="shared" si="29"/>
        <v>1821411</v>
      </c>
      <c r="I68" s="39">
        <f t="shared" si="29"/>
        <v>468864</v>
      </c>
      <c r="J68" s="39">
        <f t="shared" si="29"/>
        <v>0</v>
      </c>
      <c r="K68" s="39">
        <f t="shared" si="29"/>
        <v>1265831</v>
      </c>
      <c r="L68" s="39">
        <f t="shared" si="29"/>
        <v>0</v>
      </c>
      <c r="M68" s="39">
        <f t="shared" si="29"/>
        <v>0</v>
      </c>
      <c r="N68" s="39">
        <f t="shared" si="29"/>
        <v>0</v>
      </c>
      <c r="O68" s="39">
        <f t="shared" si="29"/>
        <v>0</v>
      </c>
      <c r="P68" s="39">
        <f t="shared" si="29"/>
        <v>0</v>
      </c>
      <c r="Q68" s="39">
        <f t="shared" si="29"/>
        <v>0</v>
      </c>
      <c r="R68" s="39">
        <f t="shared" si="29"/>
        <v>0</v>
      </c>
      <c r="S68" s="39">
        <f t="shared" si="29"/>
        <v>0</v>
      </c>
      <c r="T68" s="39">
        <f t="shared" si="29"/>
        <v>0</v>
      </c>
    </row>
    <row r="69" spans="1:20" ht="24" customHeight="1">
      <c r="A69" s="31" t="s">
        <v>446</v>
      </c>
      <c r="B69" s="31" t="s">
        <v>449</v>
      </c>
      <c r="C69" s="31" t="s">
        <v>452</v>
      </c>
      <c r="D69" s="31" t="s">
        <v>430</v>
      </c>
      <c r="E69" s="32" t="s">
        <v>453</v>
      </c>
      <c r="F69" s="39">
        <v>3556106</v>
      </c>
      <c r="G69" s="39">
        <v>3556106</v>
      </c>
      <c r="H69" s="39">
        <v>1821411</v>
      </c>
      <c r="I69" s="39">
        <v>468864</v>
      </c>
      <c r="J69" s="39">
        <v>0</v>
      </c>
      <c r="K69" s="39">
        <v>1265831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</row>
    <row r="70" spans="1:20" ht="24" customHeight="1">
      <c r="A70" s="31"/>
      <c r="B70" s="31"/>
      <c r="C70" s="31"/>
      <c r="D70" s="31"/>
      <c r="E70" s="32" t="s">
        <v>433</v>
      </c>
      <c r="F70" s="39">
        <f t="shared" ref="F70:T70" si="30">F71</f>
        <v>2462353</v>
      </c>
      <c r="G70" s="39">
        <f t="shared" si="30"/>
        <v>2462353</v>
      </c>
      <c r="H70" s="39">
        <f t="shared" si="30"/>
        <v>1336457</v>
      </c>
      <c r="I70" s="39">
        <f t="shared" si="30"/>
        <v>221880</v>
      </c>
      <c r="J70" s="39">
        <f t="shared" si="30"/>
        <v>0</v>
      </c>
      <c r="K70" s="39">
        <f t="shared" si="30"/>
        <v>904016</v>
      </c>
      <c r="L70" s="39">
        <f t="shared" si="30"/>
        <v>0</v>
      </c>
      <c r="M70" s="39">
        <f t="shared" si="30"/>
        <v>0</v>
      </c>
      <c r="N70" s="39">
        <f t="shared" si="30"/>
        <v>0</v>
      </c>
      <c r="O70" s="39">
        <f t="shared" si="30"/>
        <v>0</v>
      </c>
      <c r="P70" s="39">
        <f t="shared" si="30"/>
        <v>0</v>
      </c>
      <c r="Q70" s="39">
        <f t="shared" si="30"/>
        <v>0</v>
      </c>
      <c r="R70" s="39">
        <f t="shared" si="30"/>
        <v>0</v>
      </c>
      <c r="S70" s="39">
        <f t="shared" si="30"/>
        <v>0</v>
      </c>
      <c r="T70" s="39">
        <f t="shared" si="30"/>
        <v>0</v>
      </c>
    </row>
    <row r="71" spans="1:20" ht="24" customHeight="1">
      <c r="A71" s="31" t="s">
        <v>446</v>
      </c>
      <c r="B71" s="31" t="s">
        <v>449</v>
      </c>
      <c r="C71" s="31" t="s">
        <v>452</v>
      </c>
      <c r="D71" s="31" t="s">
        <v>432</v>
      </c>
      <c r="E71" s="32" t="s">
        <v>453</v>
      </c>
      <c r="F71" s="39">
        <v>2462353</v>
      </c>
      <c r="G71" s="39">
        <v>2462353</v>
      </c>
      <c r="H71" s="39">
        <v>1336457</v>
      </c>
      <c r="I71" s="39">
        <v>221880</v>
      </c>
      <c r="J71" s="39">
        <v>0</v>
      </c>
      <c r="K71" s="39">
        <v>904016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</row>
    <row r="72" spans="1:20" ht="24" customHeight="1">
      <c r="A72" s="31"/>
      <c r="B72" s="31"/>
      <c r="C72" s="31"/>
      <c r="D72" s="31"/>
      <c r="E72" s="32" t="s">
        <v>435</v>
      </c>
      <c r="F72" s="39">
        <f t="shared" ref="F72:T72" si="31">F73</f>
        <v>1861053</v>
      </c>
      <c r="G72" s="39">
        <f t="shared" si="31"/>
        <v>1861053</v>
      </c>
      <c r="H72" s="39">
        <f t="shared" si="31"/>
        <v>1027164</v>
      </c>
      <c r="I72" s="39">
        <f t="shared" si="31"/>
        <v>131340</v>
      </c>
      <c r="J72" s="39">
        <f t="shared" si="31"/>
        <v>0</v>
      </c>
      <c r="K72" s="39">
        <f t="shared" si="31"/>
        <v>702549</v>
      </c>
      <c r="L72" s="39">
        <f t="shared" si="31"/>
        <v>0</v>
      </c>
      <c r="M72" s="39">
        <f t="shared" si="31"/>
        <v>0</v>
      </c>
      <c r="N72" s="39">
        <f t="shared" si="31"/>
        <v>0</v>
      </c>
      <c r="O72" s="39">
        <f t="shared" si="31"/>
        <v>0</v>
      </c>
      <c r="P72" s="39">
        <f t="shared" si="31"/>
        <v>0</v>
      </c>
      <c r="Q72" s="39">
        <f t="shared" si="31"/>
        <v>0</v>
      </c>
      <c r="R72" s="39">
        <f t="shared" si="31"/>
        <v>0</v>
      </c>
      <c r="S72" s="39">
        <f t="shared" si="31"/>
        <v>0</v>
      </c>
      <c r="T72" s="39">
        <f t="shared" si="31"/>
        <v>0</v>
      </c>
    </row>
    <row r="73" spans="1:20" ht="24" customHeight="1">
      <c r="A73" s="31" t="s">
        <v>446</v>
      </c>
      <c r="B73" s="31" t="s">
        <v>449</v>
      </c>
      <c r="C73" s="31" t="s">
        <v>452</v>
      </c>
      <c r="D73" s="31" t="s">
        <v>434</v>
      </c>
      <c r="E73" s="32" t="s">
        <v>453</v>
      </c>
      <c r="F73" s="39">
        <v>1861053</v>
      </c>
      <c r="G73" s="39">
        <v>1861053</v>
      </c>
      <c r="H73" s="39">
        <v>1027164</v>
      </c>
      <c r="I73" s="39">
        <v>131340</v>
      </c>
      <c r="J73" s="39">
        <v>0</v>
      </c>
      <c r="K73" s="39">
        <v>702549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</row>
    <row r="74" spans="1:20" ht="24" customHeight="1">
      <c r="A74" s="31"/>
      <c r="B74" s="31"/>
      <c r="C74" s="31"/>
      <c r="D74" s="31"/>
      <c r="E74" s="32" t="s">
        <v>437</v>
      </c>
      <c r="F74" s="39">
        <f t="shared" ref="F74:T74" si="32">F75</f>
        <v>8613197</v>
      </c>
      <c r="G74" s="39">
        <f t="shared" si="32"/>
        <v>8613197</v>
      </c>
      <c r="H74" s="39">
        <f t="shared" si="32"/>
        <v>5067677</v>
      </c>
      <c r="I74" s="39">
        <f t="shared" si="32"/>
        <v>3545520</v>
      </c>
      <c r="J74" s="39">
        <f t="shared" si="32"/>
        <v>0</v>
      </c>
      <c r="K74" s="39">
        <f t="shared" si="32"/>
        <v>0</v>
      </c>
      <c r="L74" s="39">
        <f t="shared" si="32"/>
        <v>0</v>
      </c>
      <c r="M74" s="39">
        <f t="shared" si="32"/>
        <v>0</v>
      </c>
      <c r="N74" s="39">
        <f t="shared" si="32"/>
        <v>0</v>
      </c>
      <c r="O74" s="39">
        <f t="shared" si="32"/>
        <v>0</v>
      </c>
      <c r="P74" s="39">
        <f t="shared" si="32"/>
        <v>0</v>
      </c>
      <c r="Q74" s="39">
        <f t="shared" si="32"/>
        <v>0</v>
      </c>
      <c r="R74" s="39">
        <f t="shared" si="32"/>
        <v>0</v>
      </c>
      <c r="S74" s="39">
        <f t="shared" si="32"/>
        <v>0</v>
      </c>
      <c r="T74" s="39">
        <f t="shared" si="32"/>
        <v>0</v>
      </c>
    </row>
    <row r="75" spans="1:20" ht="24" customHeight="1">
      <c r="A75" s="31" t="s">
        <v>446</v>
      </c>
      <c r="B75" s="31" t="s">
        <v>452</v>
      </c>
      <c r="C75" s="31" t="s">
        <v>454</v>
      </c>
      <c r="D75" s="31" t="s">
        <v>436</v>
      </c>
      <c r="E75" s="32" t="s">
        <v>456</v>
      </c>
      <c r="F75" s="39">
        <v>8613197</v>
      </c>
      <c r="G75" s="39">
        <v>8613197</v>
      </c>
      <c r="H75" s="39">
        <v>5067677</v>
      </c>
      <c r="I75" s="39">
        <v>3545520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</row>
    <row r="76" spans="1:20" ht="24" customHeight="1">
      <c r="A76" s="31"/>
      <c r="B76" s="31"/>
      <c r="C76" s="31"/>
      <c r="D76" s="31"/>
      <c r="E76" s="32" t="s">
        <v>439</v>
      </c>
      <c r="F76" s="39">
        <f t="shared" ref="F76:T76" si="33">F77</f>
        <v>4658215</v>
      </c>
      <c r="G76" s="39">
        <f t="shared" si="33"/>
        <v>4658215</v>
      </c>
      <c r="H76" s="39">
        <f t="shared" si="33"/>
        <v>2513316</v>
      </c>
      <c r="I76" s="39">
        <f t="shared" si="33"/>
        <v>347472</v>
      </c>
      <c r="J76" s="39">
        <f t="shared" si="33"/>
        <v>0</v>
      </c>
      <c r="K76" s="39">
        <f t="shared" si="33"/>
        <v>1767427</v>
      </c>
      <c r="L76" s="39">
        <f t="shared" si="33"/>
        <v>0</v>
      </c>
      <c r="M76" s="39">
        <f t="shared" si="33"/>
        <v>0</v>
      </c>
      <c r="N76" s="39">
        <f t="shared" si="33"/>
        <v>0</v>
      </c>
      <c r="O76" s="39">
        <f t="shared" si="33"/>
        <v>0</v>
      </c>
      <c r="P76" s="39">
        <f t="shared" si="33"/>
        <v>0</v>
      </c>
      <c r="Q76" s="39">
        <f t="shared" si="33"/>
        <v>0</v>
      </c>
      <c r="R76" s="39">
        <f t="shared" si="33"/>
        <v>0</v>
      </c>
      <c r="S76" s="39">
        <f t="shared" si="33"/>
        <v>0</v>
      </c>
      <c r="T76" s="39">
        <f t="shared" si="33"/>
        <v>30000</v>
      </c>
    </row>
    <row r="77" spans="1:20" ht="24" customHeight="1">
      <c r="A77" s="31" t="s">
        <v>446</v>
      </c>
      <c r="B77" s="31" t="s">
        <v>449</v>
      </c>
      <c r="C77" s="31" t="s">
        <v>447</v>
      </c>
      <c r="D77" s="31" t="s">
        <v>438</v>
      </c>
      <c r="E77" s="32" t="s">
        <v>450</v>
      </c>
      <c r="F77" s="39">
        <v>4658215</v>
      </c>
      <c r="G77" s="39">
        <v>4658215</v>
      </c>
      <c r="H77" s="39">
        <v>2513316</v>
      </c>
      <c r="I77" s="39">
        <v>347472</v>
      </c>
      <c r="J77" s="39">
        <v>0</v>
      </c>
      <c r="K77" s="39">
        <v>1767427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30000</v>
      </c>
    </row>
    <row r="78" spans="1:20" ht="24" customHeight="1">
      <c r="A78" s="31"/>
      <c r="B78" s="31"/>
      <c r="C78" s="31"/>
      <c r="D78" s="31"/>
      <c r="E78" s="32" t="s">
        <v>441</v>
      </c>
      <c r="F78" s="39">
        <f t="shared" ref="F78:T78" si="34">F79</f>
        <v>11015529</v>
      </c>
      <c r="G78" s="39">
        <f t="shared" si="34"/>
        <v>11015529</v>
      </c>
      <c r="H78" s="39">
        <f t="shared" si="34"/>
        <v>5944980</v>
      </c>
      <c r="I78" s="39">
        <f t="shared" si="34"/>
        <v>820200</v>
      </c>
      <c r="J78" s="39">
        <f t="shared" si="34"/>
        <v>0</v>
      </c>
      <c r="K78" s="39">
        <f t="shared" si="34"/>
        <v>4250349</v>
      </c>
      <c r="L78" s="39">
        <f t="shared" si="34"/>
        <v>0</v>
      </c>
      <c r="M78" s="39">
        <f t="shared" si="34"/>
        <v>0</v>
      </c>
      <c r="N78" s="39">
        <f t="shared" si="34"/>
        <v>0</v>
      </c>
      <c r="O78" s="39">
        <f t="shared" si="34"/>
        <v>0</v>
      </c>
      <c r="P78" s="39">
        <f t="shared" si="34"/>
        <v>0</v>
      </c>
      <c r="Q78" s="39">
        <f t="shared" si="34"/>
        <v>0</v>
      </c>
      <c r="R78" s="39">
        <f t="shared" si="34"/>
        <v>0</v>
      </c>
      <c r="S78" s="39">
        <f t="shared" si="34"/>
        <v>0</v>
      </c>
      <c r="T78" s="39">
        <f t="shared" si="34"/>
        <v>0</v>
      </c>
    </row>
    <row r="79" spans="1:20" ht="24" customHeight="1">
      <c r="A79" s="31" t="s">
        <v>446</v>
      </c>
      <c r="B79" s="31" t="s">
        <v>449</v>
      </c>
      <c r="C79" s="31" t="s">
        <v>452</v>
      </c>
      <c r="D79" s="31" t="s">
        <v>440</v>
      </c>
      <c r="E79" s="32" t="s">
        <v>453</v>
      </c>
      <c r="F79" s="39">
        <v>11015529</v>
      </c>
      <c r="G79" s="39">
        <v>11015529</v>
      </c>
      <c r="H79" s="39">
        <v>5944980</v>
      </c>
      <c r="I79" s="39">
        <v>820200</v>
      </c>
      <c r="J79" s="39">
        <v>0</v>
      </c>
      <c r="K79" s="39">
        <v>4250349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</row>
    <row r="80" spans="1:20" ht="24" customHeight="1">
      <c r="A80" s="31"/>
      <c r="B80" s="31"/>
      <c r="C80" s="31"/>
      <c r="D80" s="31"/>
      <c r="E80" s="32" t="s">
        <v>443</v>
      </c>
      <c r="F80" s="39">
        <f t="shared" ref="F80:T80" si="35">F81</f>
        <v>4774936</v>
      </c>
      <c r="G80" s="39">
        <f t="shared" si="35"/>
        <v>4774936</v>
      </c>
      <c r="H80" s="39">
        <f t="shared" si="35"/>
        <v>2469984</v>
      </c>
      <c r="I80" s="39">
        <f t="shared" si="35"/>
        <v>374640</v>
      </c>
      <c r="J80" s="39">
        <f t="shared" si="35"/>
        <v>0</v>
      </c>
      <c r="K80" s="39">
        <f t="shared" si="35"/>
        <v>1930312</v>
      </c>
      <c r="L80" s="39">
        <f t="shared" si="35"/>
        <v>0</v>
      </c>
      <c r="M80" s="39">
        <f t="shared" si="35"/>
        <v>0</v>
      </c>
      <c r="N80" s="39">
        <f t="shared" si="35"/>
        <v>0</v>
      </c>
      <c r="O80" s="39">
        <f t="shared" si="35"/>
        <v>0</v>
      </c>
      <c r="P80" s="39">
        <f t="shared" si="35"/>
        <v>0</v>
      </c>
      <c r="Q80" s="39">
        <f t="shared" si="35"/>
        <v>0</v>
      </c>
      <c r="R80" s="39">
        <f t="shared" si="35"/>
        <v>0</v>
      </c>
      <c r="S80" s="39">
        <f t="shared" si="35"/>
        <v>0</v>
      </c>
      <c r="T80" s="39">
        <f t="shared" si="35"/>
        <v>0</v>
      </c>
    </row>
    <row r="81" spans="1:20" ht="24" customHeight="1">
      <c r="A81" s="31" t="s">
        <v>446</v>
      </c>
      <c r="B81" s="31" t="s">
        <v>449</v>
      </c>
      <c r="C81" s="31" t="s">
        <v>449</v>
      </c>
      <c r="D81" s="31" t="s">
        <v>442</v>
      </c>
      <c r="E81" s="32" t="s">
        <v>451</v>
      </c>
      <c r="F81" s="39">
        <v>4774936</v>
      </c>
      <c r="G81" s="39">
        <v>4774936</v>
      </c>
      <c r="H81" s="39">
        <v>2469984</v>
      </c>
      <c r="I81" s="39">
        <v>374640</v>
      </c>
      <c r="J81" s="39">
        <v>0</v>
      </c>
      <c r="K81" s="39">
        <v>1930312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</row>
  </sheetData>
  <sheetProtection formatCells="0" formatColumns="0" formatRows="0"/>
  <mergeCells count="6">
    <mergeCell ref="A2:T2"/>
    <mergeCell ref="G4:T4"/>
    <mergeCell ref="A4:C4"/>
    <mergeCell ref="D4:D5"/>
    <mergeCell ref="E4:E5"/>
    <mergeCell ref="F4:F5"/>
  </mergeCells>
  <phoneticPr fontId="1" type="noConversion"/>
  <pageMargins left="0.75" right="0.75" top="1" bottom="1" header="0.5" footer="0.5"/>
  <pageSetup paperSize="9" scale="70" orientation="landscape" horizontalDpi="2400" verticalDpi="2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14"/>
  <sheetViews>
    <sheetView showGridLines="0" showZeros="0" workbookViewId="0"/>
  </sheetViews>
  <sheetFormatPr defaultRowHeight="14.25"/>
  <cols>
    <col min="1" max="1" width="5.125" customWidth="1"/>
    <col min="2" max="2" width="5.375" customWidth="1"/>
    <col min="3" max="3" width="5.75" customWidth="1"/>
    <col min="4" max="4" width="10.75" customWidth="1"/>
    <col min="5" max="5" width="17.125" customWidth="1"/>
    <col min="6" max="7" width="7.25" customWidth="1"/>
    <col min="8" max="8" width="7" customWidth="1"/>
    <col min="9" max="9" width="6.75" customWidth="1"/>
    <col min="10" max="10" width="6.5" customWidth="1"/>
    <col min="11" max="22" width="7.25" customWidth="1"/>
    <col min="23" max="24" width="6.375" customWidth="1"/>
    <col min="25" max="25" width="6.25" customWidth="1"/>
    <col min="26" max="33" width="7.25" customWidth="1"/>
  </cols>
  <sheetData>
    <row r="1" spans="1:33" ht="14.25" customHeight="1"/>
    <row r="2" spans="1:33" ht="36.75" customHeight="1">
      <c r="A2" s="52" t="s">
        <v>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ht="14.25" customHeight="1"/>
    <row r="4" spans="1:33" ht="22.5" customHeight="1">
      <c r="A4" s="49" t="s">
        <v>250</v>
      </c>
      <c r="B4" s="51"/>
      <c r="C4" s="50"/>
      <c r="D4" s="70" t="s">
        <v>68</v>
      </c>
      <c r="E4" s="70" t="s">
        <v>36</v>
      </c>
      <c r="F4" s="70" t="s">
        <v>27</v>
      </c>
      <c r="G4" s="70" t="s">
        <v>259</v>
      </c>
      <c r="H4" s="70" t="s">
        <v>260</v>
      </c>
      <c r="I4" s="70" t="s">
        <v>261</v>
      </c>
      <c r="J4" s="70" t="s">
        <v>262</v>
      </c>
      <c r="K4" s="70" t="s">
        <v>263</v>
      </c>
      <c r="L4" s="70" t="s">
        <v>264</v>
      </c>
      <c r="M4" s="70" t="s">
        <v>265</v>
      </c>
      <c r="N4" s="70" t="s">
        <v>266</v>
      </c>
      <c r="O4" s="70" t="s">
        <v>267</v>
      </c>
      <c r="P4" s="70" t="s">
        <v>268</v>
      </c>
      <c r="Q4" s="70" t="s">
        <v>269</v>
      </c>
      <c r="R4" s="70" t="s">
        <v>361</v>
      </c>
      <c r="S4" s="70" t="s">
        <v>270</v>
      </c>
      <c r="T4" s="70" t="s">
        <v>135</v>
      </c>
      <c r="U4" s="70" t="s">
        <v>136</v>
      </c>
      <c r="V4" s="70" t="s">
        <v>271</v>
      </c>
      <c r="W4" s="70" t="s">
        <v>137</v>
      </c>
      <c r="X4" s="70" t="s">
        <v>272</v>
      </c>
      <c r="Y4" s="70" t="s">
        <v>273</v>
      </c>
      <c r="Z4" s="70" t="s">
        <v>274</v>
      </c>
      <c r="AA4" s="70" t="s">
        <v>275</v>
      </c>
      <c r="AB4" s="70" t="s">
        <v>276</v>
      </c>
      <c r="AC4" s="70" t="s">
        <v>277</v>
      </c>
      <c r="AD4" s="70" t="s">
        <v>278</v>
      </c>
      <c r="AE4" s="70" t="s">
        <v>279</v>
      </c>
      <c r="AF4" s="70" t="s">
        <v>280</v>
      </c>
      <c r="AG4" s="70" t="s">
        <v>281</v>
      </c>
    </row>
    <row r="5" spans="1:33" ht="44.25" customHeight="1">
      <c r="A5" s="14" t="s">
        <v>253</v>
      </c>
      <c r="B5" s="14" t="s">
        <v>66</v>
      </c>
      <c r="C5" s="14" t="s">
        <v>67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1:33" ht="14.25" customHeight="1">
      <c r="A6" s="14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4">
        <v>1</v>
      </c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4">
        <v>18</v>
      </c>
      <c r="X6" s="14">
        <v>19</v>
      </c>
      <c r="Y6" s="14">
        <v>20</v>
      </c>
      <c r="Z6" s="14">
        <v>21</v>
      </c>
      <c r="AA6" s="14">
        <v>22</v>
      </c>
      <c r="AB6" s="14">
        <v>23</v>
      </c>
      <c r="AC6" s="14">
        <v>24</v>
      </c>
      <c r="AD6" s="14">
        <v>25</v>
      </c>
      <c r="AE6" s="14">
        <v>26</v>
      </c>
      <c r="AF6" s="14">
        <v>27</v>
      </c>
      <c r="AG6" s="14">
        <v>28</v>
      </c>
    </row>
    <row r="7" spans="1:33" s="22" customFormat="1" ht="24" customHeight="1">
      <c r="A7" s="31"/>
      <c r="B7" s="31"/>
      <c r="C7" s="31"/>
      <c r="D7" s="31"/>
      <c r="E7" s="32" t="s">
        <v>369</v>
      </c>
      <c r="F7" s="40">
        <f t="shared" ref="F7:AG7" si="0">F8+F13</f>
        <v>4615000</v>
      </c>
      <c r="G7" s="40">
        <f t="shared" si="0"/>
        <v>1703000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>
        <f t="shared" si="0"/>
        <v>140000</v>
      </c>
      <c r="S7" s="40">
        <f t="shared" si="0"/>
        <v>0</v>
      </c>
      <c r="T7" s="40">
        <f t="shared" si="0"/>
        <v>0</v>
      </c>
      <c r="U7" s="40">
        <f t="shared" si="0"/>
        <v>2360000</v>
      </c>
      <c r="V7" s="40">
        <f t="shared" si="0"/>
        <v>290000</v>
      </c>
      <c r="W7" s="40">
        <f t="shared" si="0"/>
        <v>0</v>
      </c>
      <c r="X7" s="40">
        <f t="shared" si="0"/>
        <v>0</v>
      </c>
      <c r="Y7" s="40">
        <f t="shared" si="0"/>
        <v>0</v>
      </c>
      <c r="Z7" s="40">
        <f t="shared" si="0"/>
        <v>0</v>
      </c>
      <c r="AA7" s="40">
        <f t="shared" si="0"/>
        <v>0</v>
      </c>
      <c r="AB7" s="40">
        <f t="shared" si="0"/>
        <v>0</v>
      </c>
      <c r="AC7" s="40">
        <f t="shared" si="0"/>
        <v>0</v>
      </c>
      <c r="AD7" s="40">
        <f t="shared" si="0"/>
        <v>122000</v>
      </c>
      <c r="AE7" s="40">
        <f t="shared" si="0"/>
        <v>0</v>
      </c>
      <c r="AF7" s="40">
        <f t="shared" si="0"/>
        <v>0</v>
      </c>
      <c r="AG7" s="40">
        <f t="shared" si="0"/>
        <v>0</v>
      </c>
    </row>
    <row r="8" spans="1:33" ht="24" customHeight="1">
      <c r="A8" s="31"/>
      <c r="B8" s="31"/>
      <c r="C8" s="31"/>
      <c r="D8" s="31"/>
      <c r="E8" s="32" t="s">
        <v>375</v>
      </c>
      <c r="F8" s="40">
        <f t="shared" ref="F8:AG8" si="1">SUM(F9:F12)</f>
        <v>4055000</v>
      </c>
      <c r="G8" s="40">
        <f t="shared" si="1"/>
        <v>1555000</v>
      </c>
      <c r="H8" s="40">
        <f t="shared" si="1"/>
        <v>0</v>
      </c>
      <c r="I8" s="40">
        <f t="shared" si="1"/>
        <v>0</v>
      </c>
      <c r="J8" s="40">
        <f t="shared" si="1"/>
        <v>0</v>
      </c>
      <c r="K8" s="40">
        <f t="shared" si="1"/>
        <v>0</v>
      </c>
      <c r="L8" s="40">
        <f t="shared" si="1"/>
        <v>0</v>
      </c>
      <c r="M8" s="40">
        <f t="shared" si="1"/>
        <v>0</v>
      </c>
      <c r="N8" s="40">
        <f t="shared" si="1"/>
        <v>0</v>
      </c>
      <c r="O8" s="40">
        <f t="shared" si="1"/>
        <v>0</v>
      </c>
      <c r="P8" s="40">
        <f t="shared" si="1"/>
        <v>0</v>
      </c>
      <c r="Q8" s="40">
        <f t="shared" si="1"/>
        <v>0</v>
      </c>
      <c r="R8" s="40">
        <f t="shared" si="1"/>
        <v>140000</v>
      </c>
      <c r="S8" s="40">
        <f t="shared" si="1"/>
        <v>0</v>
      </c>
      <c r="T8" s="40">
        <f t="shared" si="1"/>
        <v>0</v>
      </c>
      <c r="U8" s="40">
        <f t="shared" si="1"/>
        <v>2360000</v>
      </c>
      <c r="V8" s="40">
        <f t="shared" si="1"/>
        <v>0</v>
      </c>
      <c r="W8" s="40">
        <f t="shared" si="1"/>
        <v>0</v>
      </c>
      <c r="X8" s="40">
        <f t="shared" si="1"/>
        <v>0</v>
      </c>
      <c r="Y8" s="40">
        <f t="shared" si="1"/>
        <v>0</v>
      </c>
      <c r="Z8" s="40">
        <f t="shared" si="1"/>
        <v>0</v>
      </c>
      <c r="AA8" s="40">
        <f t="shared" si="1"/>
        <v>0</v>
      </c>
      <c r="AB8" s="40">
        <f t="shared" si="1"/>
        <v>0</v>
      </c>
      <c r="AC8" s="40">
        <f t="shared" si="1"/>
        <v>0</v>
      </c>
      <c r="AD8" s="40">
        <f t="shared" si="1"/>
        <v>0</v>
      </c>
      <c r="AE8" s="40">
        <f t="shared" si="1"/>
        <v>0</v>
      </c>
      <c r="AF8" s="40">
        <f t="shared" si="1"/>
        <v>0</v>
      </c>
      <c r="AG8" s="40">
        <f t="shared" si="1"/>
        <v>0</v>
      </c>
    </row>
    <row r="9" spans="1:33" ht="24" customHeight="1">
      <c r="A9" s="31" t="s">
        <v>446</v>
      </c>
      <c r="B9" s="31" t="s">
        <v>447</v>
      </c>
      <c r="C9" s="31" t="s">
        <v>447</v>
      </c>
      <c r="D9" s="31" t="s">
        <v>374</v>
      </c>
      <c r="E9" s="32" t="s">
        <v>448</v>
      </c>
      <c r="F9" s="40">
        <v>85000</v>
      </c>
      <c r="G9" s="40">
        <v>85000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</row>
    <row r="10" spans="1:33" ht="24" customHeight="1">
      <c r="A10" s="31" t="s">
        <v>446</v>
      </c>
      <c r="B10" s="31" t="s">
        <v>449</v>
      </c>
      <c r="C10" s="31" t="s">
        <v>449</v>
      </c>
      <c r="D10" s="31" t="s">
        <v>374</v>
      </c>
      <c r="E10" s="32" t="s">
        <v>451</v>
      </c>
      <c r="F10" s="40">
        <v>2790000</v>
      </c>
      <c r="G10" s="40">
        <v>290000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140000</v>
      </c>
      <c r="S10" s="40">
        <v>0</v>
      </c>
      <c r="T10" s="40">
        <v>0</v>
      </c>
      <c r="U10" s="40">
        <v>2360000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</row>
    <row r="11" spans="1:33" ht="24" customHeight="1">
      <c r="A11" s="31" t="s">
        <v>446</v>
      </c>
      <c r="B11" s="31" t="s">
        <v>449</v>
      </c>
      <c r="C11" s="31" t="s">
        <v>452</v>
      </c>
      <c r="D11" s="31" t="s">
        <v>374</v>
      </c>
      <c r="E11" s="32" t="s">
        <v>453</v>
      </c>
      <c r="F11" s="40">
        <v>670000</v>
      </c>
      <c r="G11" s="40">
        <v>670000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</row>
    <row r="12" spans="1:33" ht="24" customHeight="1">
      <c r="A12" s="31" t="s">
        <v>446</v>
      </c>
      <c r="B12" s="31" t="s">
        <v>449</v>
      </c>
      <c r="C12" s="31" t="s">
        <v>454</v>
      </c>
      <c r="D12" s="31" t="s">
        <v>374</v>
      </c>
      <c r="E12" s="32" t="s">
        <v>455</v>
      </c>
      <c r="F12" s="40">
        <v>510000</v>
      </c>
      <c r="G12" s="40">
        <v>510000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</row>
    <row r="13" spans="1:33" ht="24" customHeight="1">
      <c r="A13" s="31"/>
      <c r="B13" s="31"/>
      <c r="C13" s="31"/>
      <c r="D13" s="31"/>
      <c r="E13" s="32" t="s">
        <v>377</v>
      </c>
      <c r="F13" s="40">
        <f t="shared" ref="F13:AG13" si="2">F14</f>
        <v>560000</v>
      </c>
      <c r="G13" s="40">
        <f t="shared" si="2"/>
        <v>148000</v>
      </c>
      <c r="H13" s="40">
        <f t="shared" si="2"/>
        <v>0</v>
      </c>
      <c r="I13" s="40">
        <f t="shared" si="2"/>
        <v>0</v>
      </c>
      <c r="J13" s="40">
        <f t="shared" si="2"/>
        <v>0</v>
      </c>
      <c r="K13" s="40">
        <f t="shared" si="2"/>
        <v>0</v>
      </c>
      <c r="L13" s="40">
        <f t="shared" si="2"/>
        <v>0</v>
      </c>
      <c r="M13" s="40">
        <f t="shared" si="2"/>
        <v>0</v>
      </c>
      <c r="N13" s="40">
        <f t="shared" si="2"/>
        <v>0</v>
      </c>
      <c r="O13" s="40">
        <f t="shared" si="2"/>
        <v>0</v>
      </c>
      <c r="P13" s="40">
        <f t="shared" si="2"/>
        <v>0</v>
      </c>
      <c r="Q13" s="40">
        <f t="shared" si="2"/>
        <v>0</v>
      </c>
      <c r="R13" s="40">
        <f t="shared" si="2"/>
        <v>0</v>
      </c>
      <c r="S13" s="40">
        <f t="shared" si="2"/>
        <v>0</v>
      </c>
      <c r="T13" s="40">
        <f t="shared" si="2"/>
        <v>0</v>
      </c>
      <c r="U13" s="40">
        <f t="shared" si="2"/>
        <v>0</v>
      </c>
      <c r="V13" s="40">
        <f t="shared" si="2"/>
        <v>290000</v>
      </c>
      <c r="W13" s="40">
        <f t="shared" si="2"/>
        <v>0</v>
      </c>
      <c r="X13" s="40">
        <f t="shared" si="2"/>
        <v>0</v>
      </c>
      <c r="Y13" s="40">
        <f t="shared" si="2"/>
        <v>0</v>
      </c>
      <c r="Z13" s="40">
        <f t="shared" si="2"/>
        <v>0</v>
      </c>
      <c r="AA13" s="40">
        <f t="shared" si="2"/>
        <v>0</v>
      </c>
      <c r="AB13" s="40">
        <f t="shared" si="2"/>
        <v>0</v>
      </c>
      <c r="AC13" s="40">
        <f t="shared" si="2"/>
        <v>0</v>
      </c>
      <c r="AD13" s="40">
        <f t="shared" si="2"/>
        <v>122000</v>
      </c>
      <c r="AE13" s="40">
        <f t="shared" si="2"/>
        <v>0</v>
      </c>
      <c r="AF13" s="40">
        <f t="shared" si="2"/>
        <v>0</v>
      </c>
      <c r="AG13" s="40">
        <f t="shared" si="2"/>
        <v>0</v>
      </c>
    </row>
    <row r="14" spans="1:33" ht="24" customHeight="1">
      <c r="A14" s="31" t="s">
        <v>446</v>
      </c>
      <c r="B14" s="31" t="s">
        <v>447</v>
      </c>
      <c r="C14" s="31" t="s">
        <v>449</v>
      </c>
      <c r="D14" s="31" t="s">
        <v>376</v>
      </c>
      <c r="E14" s="32" t="s">
        <v>458</v>
      </c>
      <c r="F14" s="40">
        <v>560000</v>
      </c>
      <c r="G14" s="40">
        <v>148000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290000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122000</v>
      </c>
      <c r="AE14" s="40">
        <v>0</v>
      </c>
      <c r="AF14" s="40">
        <v>0</v>
      </c>
      <c r="AG14" s="40">
        <v>0</v>
      </c>
    </row>
  </sheetData>
  <sheetProtection formatCells="0" formatColumns="0" formatRows="0"/>
  <mergeCells count="32">
    <mergeCell ref="G4:G5"/>
    <mergeCell ref="H4:H5"/>
    <mergeCell ref="I4:I5"/>
    <mergeCell ref="J4:J5"/>
    <mergeCell ref="A4:C4"/>
    <mergeCell ref="D4:D5"/>
    <mergeCell ref="E4:E5"/>
    <mergeCell ref="F4:F5"/>
    <mergeCell ref="O4:O5"/>
    <mergeCell ref="P4:P5"/>
    <mergeCell ref="Q4:Q5"/>
    <mergeCell ref="R4:R5"/>
    <mergeCell ref="K4:K5"/>
    <mergeCell ref="L4:L5"/>
    <mergeCell ref="M4:M5"/>
    <mergeCell ref="N4:N5"/>
    <mergeCell ref="A2:AG2"/>
    <mergeCell ref="AE4:AE5"/>
    <mergeCell ref="AF4:AF5"/>
    <mergeCell ref="AG4:AG5"/>
    <mergeCell ref="AA4:AA5"/>
    <mergeCell ref="AB4:AB5"/>
    <mergeCell ref="AC4:AC5"/>
    <mergeCell ref="AD4:AD5"/>
    <mergeCell ref="W4:W5"/>
    <mergeCell ref="X4:X5"/>
    <mergeCell ref="Y4:Y5"/>
    <mergeCell ref="Z4:Z5"/>
    <mergeCell ref="S4:S5"/>
    <mergeCell ref="T4:T5"/>
    <mergeCell ref="U4:U5"/>
    <mergeCell ref="V4:V5"/>
  </mergeCells>
  <phoneticPr fontId="1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75"/>
  <sheetViews>
    <sheetView showGridLines="0" showZeros="0" workbookViewId="0"/>
  </sheetViews>
  <sheetFormatPr defaultRowHeight="14.25"/>
  <cols>
    <col min="1" max="3" width="5.25" customWidth="1"/>
    <col min="5" max="5" width="17.625" customWidth="1"/>
    <col min="6" max="6" width="16.875" customWidth="1"/>
    <col min="7" max="7" width="7.625" customWidth="1"/>
    <col min="8" max="9" width="8.125" customWidth="1"/>
    <col min="10" max="10" width="7.875" customWidth="1"/>
    <col min="11" max="11" width="7.75" customWidth="1"/>
    <col min="12" max="12" width="7.875" customWidth="1"/>
    <col min="13" max="13" width="7.75" customWidth="1"/>
    <col min="14" max="14" width="7.125" customWidth="1"/>
    <col min="15" max="15" width="7.5" customWidth="1"/>
    <col min="16" max="17" width="6.5" customWidth="1"/>
  </cols>
  <sheetData>
    <row r="1" spans="1:17" ht="14.25" customHeight="1"/>
    <row r="2" spans="1:17" ht="35.25" customHeight="1">
      <c r="A2" s="52" t="s">
        <v>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4.25" customHeight="1"/>
    <row r="4" spans="1:17" ht="32.25" customHeight="1">
      <c r="A4" s="49" t="s">
        <v>250</v>
      </c>
      <c r="B4" s="51"/>
      <c r="C4" s="50"/>
      <c r="D4" s="70" t="s">
        <v>68</v>
      </c>
      <c r="E4" s="70" t="s">
        <v>36</v>
      </c>
      <c r="F4" s="70" t="s">
        <v>27</v>
      </c>
      <c r="G4" s="70" t="s">
        <v>42</v>
      </c>
      <c r="H4" s="70" t="s">
        <v>43</v>
      </c>
      <c r="I4" s="70" t="s">
        <v>362</v>
      </c>
      <c r="J4" s="70" t="s">
        <v>44</v>
      </c>
      <c r="K4" s="70" t="s">
        <v>45</v>
      </c>
      <c r="L4" s="70" t="s">
        <v>46</v>
      </c>
      <c r="M4" s="70" t="s">
        <v>47</v>
      </c>
      <c r="N4" s="70" t="s">
        <v>48</v>
      </c>
      <c r="O4" s="70" t="s">
        <v>49</v>
      </c>
      <c r="P4" s="70" t="s">
        <v>50</v>
      </c>
      <c r="Q4" s="70" t="s">
        <v>41</v>
      </c>
    </row>
    <row r="5" spans="1:17" ht="32.25" customHeight="1">
      <c r="A5" s="14" t="s">
        <v>253</v>
      </c>
      <c r="B5" s="14" t="s">
        <v>66</v>
      </c>
      <c r="C5" s="14" t="s">
        <v>67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ht="14.25" customHeight="1">
      <c r="A6" s="14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4">
        <v>11</v>
      </c>
      <c r="Q6" s="14">
        <v>12</v>
      </c>
    </row>
    <row r="7" spans="1:17" s="22" customFormat="1" ht="24" customHeight="1">
      <c r="A7" s="31"/>
      <c r="B7" s="31"/>
      <c r="C7" s="31"/>
      <c r="D7" s="31"/>
      <c r="E7" s="32" t="s">
        <v>369</v>
      </c>
      <c r="F7" s="33">
        <f t="shared" ref="F7:Q7" si="0">F8+F10+F12+F14+F16+F18+F20+F22+F24+F26+F28+F30+F32+F34+F36+F38+F40+F42+F44+F46+F48+F50+F52+F54+F56+F58+F60+F62+F64+F66+F68+F70+F72+F74</f>
        <v>808625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3">
        <f t="shared" si="0"/>
        <v>0</v>
      </c>
      <c r="K7" s="33">
        <f t="shared" si="0"/>
        <v>766625</v>
      </c>
      <c r="L7" s="33">
        <f t="shared" si="0"/>
        <v>0</v>
      </c>
      <c r="M7" s="33">
        <f t="shared" si="0"/>
        <v>0</v>
      </c>
      <c r="N7" s="33">
        <f t="shared" si="0"/>
        <v>0</v>
      </c>
      <c r="O7" s="33">
        <f t="shared" si="0"/>
        <v>0</v>
      </c>
      <c r="P7" s="33">
        <f t="shared" si="0"/>
        <v>0</v>
      </c>
      <c r="Q7" s="33">
        <f t="shared" si="0"/>
        <v>42000</v>
      </c>
    </row>
    <row r="8" spans="1:17" ht="24" customHeight="1">
      <c r="A8" s="31"/>
      <c r="B8" s="31"/>
      <c r="C8" s="31"/>
      <c r="D8" s="31"/>
      <c r="E8" s="32" t="s">
        <v>377</v>
      </c>
      <c r="F8" s="33">
        <f t="shared" ref="F8:Q8" si="1">F9</f>
        <v>53880</v>
      </c>
      <c r="G8" s="33">
        <f t="shared" si="1"/>
        <v>0</v>
      </c>
      <c r="H8" s="33">
        <f t="shared" si="1"/>
        <v>0</v>
      </c>
      <c r="I8" s="33">
        <f t="shared" si="1"/>
        <v>0</v>
      </c>
      <c r="J8" s="33">
        <f t="shared" si="1"/>
        <v>0</v>
      </c>
      <c r="K8" s="33">
        <f t="shared" si="1"/>
        <v>53040</v>
      </c>
      <c r="L8" s="33">
        <f t="shared" si="1"/>
        <v>0</v>
      </c>
      <c r="M8" s="33">
        <f t="shared" si="1"/>
        <v>0</v>
      </c>
      <c r="N8" s="33">
        <f t="shared" si="1"/>
        <v>0</v>
      </c>
      <c r="O8" s="33">
        <f t="shared" si="1"/>
        <v>0</v>
      </c>
      <c r="P8" s="33">
        <f t="shared" si="1"/>
        <v>0</v>
      </c>
      <c r="Q8" s="33">
        <f t="shared" si="1"/>
        <v>840</v>
      </c>
    </row>
    <row r="9" spans="1:17" ht="24" customHeight="1">
      <c r="A9" s="31" t="s">
        <v>446</v>
      </c>
      <c r="B9" s="31" t="s">
        <v>447</v>
      </c>
      <c r="C9" s="31" t="s">
        <v>449</v>
      </c>
      <c r="D9" s="31" t="s">
        <v>376</v>
      </c>
      <c r="E9" s="32" t="s">
        <v>458</v>
      </c>
      <c r="F9" s="33">
        <v>53880</v>
      </c>
      <c r="G9" s="33">
        <v>0</v>
      </c>
      <c r="H9" s="33">
        <v>0</v>
      </c>
      <c r="I9" s="33">
        <v>0</v>
      </c>
      <c r="J9" s="33">
        <v>0</v>
      </c>
      <c r="K9" s="33">
        <v>53040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840</v>
      </c>
    </row>
    <row r="10" spans="1:17" ht="24" customHeight="1">
      <c r="A10" s="31"/>
      <c r="B10" s="31"/>
      <c r="C10" s="31"/>
      <c r="D10" s="31"/>
      <c r="E10" s="32" t="s">
        <v>379</v>
      </c>
      <c r="F10" s="33">
        <f t="shared" ref="F10:Q10" si="2">F11</f>
        <v>13920</v>
      </c>
      <c r="G10" s="33">
        <f t="shared" si="2"/>
        <v>0</v>
      </c>
      <c r="H10" s="33">
        <f t="shared" si="2"/>
        <v>0</v>
      </c>
      <c r="I10" s="33">
        <f t="shared" si="2"/>
        <v>0</v>
      </c>
      <c r="J10" s="33">
        <f t="shared" si="2"/>
        <v>0</v>
      </c>
      <c r="K10" s="33">
        <f t="shared" si="2"/>
        <v>9120</v>
      </c>
      <c r="L10" s="33">
        <f t="shared" si="2"/>
        <v>0</v>
      </c>
      <c r="M10" s="33">
        <f t="shared" si="2"/>
        <v>0</v>
      </c>
      <c r="N10" s="33">
        <f t="shared" si="2"/>
        <v>0</v>
      </c>
      <c r="O10" s="33">
        <f t="shared" si="2"/>
        <v>0</v>
      </c>
      <c r="P10" s="33">
        <f t="shared" si="2"/>
        <v>0</v>
      </c>
      <c r="Q10" s="33">
        <f t="shared" si="2"/>
        <v>4800</v>
      </c>
    </row>
    <row r="11" spans="1:17" ht="24" customHeight="1">
      <c r="A11" s="31" t="s">
        <v>446</v>
      </c>
      <c r="B11" s="31" t="s">
        <v>449</v>
      </c>
      <c r="C11" s="31" t="s">
        <v>449</v>
      </c>
      <c r="D11" s="31" t="s">
        <v>378</v>
      </c>
      <c r="E11" s="32" t="s">
        <v>451</v>
      </c>
      <c r="F11" s="33">
        <v>13920</v>
      </c>
      <c r="G11" s="33">
        <v>0</v>
      </c>
      <c r="H11" s="33">
        <v>0</v>
      </c>
      <c r="I11" s="33">
        <v>0</v>
      </c>
      <c r="J11" s="33">
        <v>0</v>
      </c>
      <c r="K11" s="33">
        <v>9120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4800</v>
      </c>
    </row>
    <row r="12" spans="1:17" ht="24" customHeight="1">
      <c r="A12" s="31"/>
      <c r="B12" s="31"/>
      <c r="C12" s="31"/>
      <c r="D12" s="31"/>
      <c r="E12" s="32" t="s">
        <v>381</v>
      </c>
      <c r="F12" s="33">
        <f t="shared" ref="F12:Q12" si="3">F13</f>
        <v>23580</v>
      </c>
      <c r="G12" s="33">
        <f t="shared" si="3"/>
        <v>0</v>
      </c>
      <c r="H12" s="33">
        <f t="shared" si="3"/>
        <v>0</v>
      </c>
      <c r="I12" s="33">
        <f t="shared" si="3"/>
        <v>0</v>
      </c>
      <c r="J12" s="33">
        <f t="shared" si="3"/>
        <v>0</v>
      </c>
      <c r="K12" s="33">
        <f t="shared" si="3"/>
        <v>20580</v>
      </c>
      <c r="L12" s="33">
        <f t="shared" si="3"/>
        <v>0</v>
      </c>
      <c r="M12" s="33">
        <f t="shared" si="3"/>
        <v>0</v>
      </c>
      <c r="N12" s="33">
        <f t="shared" si="3"/>
        <v>0</v>
      </c>
      <c r="O12" s="33">
        <f t="shared" si="3"/>
        <v>0</v>
      </c>
      <c r="P12" s="33">
        <f t="shared" si="3"/>
        <v>0</v>
      </c>
      <c r="Q12" s="33">
        <f t="shared" si="3"/>
        <v>3000</v>
      </c>
    </row>
    <row r="13" spans="1:17" ht="24" customHeight="1">
      <c r="A13" s="31" t="s">
        <v>446</v>
      </c>
      <c r="B13" s="31" t="s">
        <v>449</v>
      </c>
      <c r="C13" s="31" t="s">
        <v>449</v>
      </c>
      <c r="D13" s="31" t="s">
        <v>380</v>
      </c>
      <c r="E13" s="32" t="s">
        <v>451</v>
      </c>
      <c r="F13" s="33">
        <v>23580</v>
      </c>
      <c r="G13" s="33">
        <v>0</v>
      </c>
      <c r="H13" s="33">
        <v>0</v>
      </c>
      <c r="I13" s="33">
        <v>0</v>
      </c>
      <c r="J13" s="33">
        <v>0</v>
      </c>
      <c r="K13" s="33">
        <v>20580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3000</v>
      </c>
    </row>
    <row r="14" spans="1:17" ht="24" customHeight="1">
      <c r="A14" s="31"/>
      <c r="B14" s="31"/>
      <c r="C14" s="31"/>
      <c r="D14" s="31"/>
      <c r="E14" s="32" t="s">
        <v>383</v>
      </c>
      <c r="F14" s="33">
        <f t="shared" ref="F14:Q14" si="4">F15</f>
        <v>66000</v>
      </c>
      <c r="G14" s="33">
        <f t="shared" si="4"/>
        <v>0</v>
      </c>
      <c r="H14" s="33">
        <f t="shared" si="4"/>
        <v>0</v>
      </c>
      <c r="I14" s="33">
        <f t="shared" si="4"/>
        <v>0</v>
      </c>
      <c r="J14" s="33">
        <f t="shared" si="4"/>
        <v>0</v>
      </c>
      <c r="K14" s="33">
        <f t="shared" si="4"/>
        <v>65280</v>
      </c>
      <c r="L14" s="33">
        <f t="shared" si="4"/>
        <v>0</v>
      </c>
      <c r="M14" s="33">
        <f t="shared" si="4"/>
        <v>0</v>
      </c>
      <c r="N14" s="33">
        <f t="shared" si="4"/>
        <v>0</v>
      </c>
      <c r="O14" s="33">
        <f t="shared" si="4"/>
        <v>0</v>
      </c>
      <c r="P14" s="33">
        <f t="shared" si="4"/>
        <v>0</v>
      </c>
      <c r="Q14" s="33">
        <f t="shared" si="4"/>
        <v>720</v>
      </c>
    </row>
    <row r="15" spans="1:17" ht="24" customHeight="1">
      <c r="A15" s="31" t="s">
        <v>446</v>
      </c>
      <c r="B15" s="31" t="s">
        <v>449</v>
      </c>
      <c r="C15" s="31" t="s">
        <v>449</v>
      </c>
      <c r="D15" s="31" t="s">
        <v>382</v>
      </c>
      <c r="E15" s="32" t="s">
        <v>451</v>
      </c>
      <c r="F15" s="33">
        <v>66000</v>
      </c>
      <c r="G15" s="33">
        <v>0</v>
      </c>
      <c r="H15" s="33">
        <v>0</v>
      </c>
      <c r="I15" s="33">
        <v>0</v>
      </c>
      <c r="J15" s="33">
        <v>0</v>
      </c>
      <c r="K15" s="33">
        <v>65280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720</v>
      </c>
    </row>
    <row r="16" spans="1:17" ht="24" customHeight="1">
      <c r="A16" s="31"/>
      <c r="B16" s="31"/>
      <c r="C16" s="31"/>
      <c r="D16" s="31"/>
      <c r="E16" s="32" t="s">
        <v>385</v>
      </c>
      <c r="F16" s="33">
        <f t="shared" ref="F16:Q16" si="5">F17</f>
        <v>16260</v>
      </c>
      <c r="G16" s="33">
        <f t="shared" si="5"/>
        <v>0</v>
      </c>
      <c r="H16" s="33">
        <f t="shared" si="5"/>
        <v>0</v>
      </c>
      <c r="I16" s="33">
        <f t="shared" si="5"/>
        <v>0</v>
      </c>
      <c r="J16" s="33">
        <f t="shared" si="5"/>
        <v>0</v>
      </c>
      <c r="K16" s="33">
        <f t="shared" si="5"/>
        <v>16020</v>
      </c>
      <c r="L16" s="33">
        <f t="shared" si="5"/>
        <v>0</v>
      </c>
      <c r="M16" s="33">
        <f t="shared" si="5"/>
        <v>0</v>
      </c>
      <c r="N16" s="33">
        <f t="shared" si="5"/>
        <v>0</v>
      </c>
      <c r="O16" s="33">
        <f t="shared" si="5"/>
        <v>0</v>
      </c>
      <c r="P16" s="33">
        <f t="shared" si="5"/>
        <v>0</v>
      </c>
      <c r="Q16" s="33">
        <f t="shared" si="5"/>
        <v>240</v>
      </c>
    </row>
    <row r="17" spans="1:17" ht="24" customHeight="1">
      <c r="A17" s="31" t="s">
        <v>446</v>
      </c>
      <c r="B17" s="31" t="s">
        <v>449</v>
      </c>
      <c r="C17" s="31" t="s">
        <v>449</v>
      </c>
      <c r="D17" s="31" t="s">
        <v>384</v>
      </c>
      <c r="E17" s="32" t="s">
        <v>451</v>
      </c>
      <c r="F17" s="33">
        <v>16260</v>
      </c>
      <c r="G17" s="33">
        <v>0</v>
      </c>
      <c r="H17" s="33">
        <v>0</v>
      </c>
      <c r="I17" s="33">
        <v>0</v>
      </c>
      <c r="J17" s="33">
        <v>0</v>
      </c>
      <c r="K17" s="33">
        <v>16020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240</v>
      </c>
    </row>
    <row r="18" spans="1:17" ht="24" customHeight="1">
      <c r="A18" s="31"/>
      <c r="B18" s="31"/>
      <c r="C18" s="31"/>
      <c r="D18" s="31"/>
      <c r="E18" s="32" t="s">
        <v>387</v>
      </c>
      <c r="F18" s="33">
        <f t="shared" ref="F18:Q18" si="6">F19</f>
        <v>35220</v>
      </c>
      <c r="G18" s="33">
        <f t="shared" si="6"/>
        <v>0</v>
      </c>
      <c r="H18" s="33">
        <f t="shared" si="6"/>
        <v>0</v>
      </c>
      <c r="I18" s="33">
        <f t="shared" si="6"/>
        <v>0</v>
      </c>
      <c r="J18" s="33">
        <f t="shared" si="6"/>
        <v>0</v>
      </c>
      <c r="K18" s="33">
        <f t="shared" si="6"/>
        <v>34980</v>
      </c>
      <c r="L18" s="33">
        <f t="shared" si="6"/>
        <v>0</v>
      </c>
      <c r="M18" s="33">
        <f t="shared" si="6"/>
        <v>0</v>
      </c>
      <c r="N18" s="33">
        <f t="shared" si="6"/>
        <v>0</v>
      </c>
      <c r="O18" s="33">
        <f t="shared" si="6"/>
        <v>0</v>
      </c>
      <c r="P18" s="33">
        <f t="shared" si="6"/>
        <v>0</v>
      </c>
      <c r="Q18" s="33">
        <f t="shared" si="6"/>
        <v>240</v>
      </c>
    </row>
    <row r="19" spans="1:17" ht="24" customHeight="1">
      <c r="A19" s="31" t="s">
        <v>446</v>
      </c>
      <c r="B19" s="31" t="s">
        <v>449</v>
      </c>
      <c r="C19" s="31" t="s">
        <v>449</v>
      </c>
      <c r="D19" s="31" t="s">
        <v>386</v>
      </c>
      <c r="E19" s="32" t="s">
        <v>451</v>
      </c>
      <c r="F19" s="33">
        <v>35220</v>
      </c>
      <c r="G19" s="33">
        <v>0</v>
      </c>
      <c r="H19" s="33">
        <v>0</v>
      </c>
      <c r="I19" s="33">
        <v>0</v>
      </c>
      <c r="J19" s="33">
        <v>0</v>
      </c>
      <c r="K19" s="33">
        <v>34980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240</v>
      </c>
    </row>
    <row r="20" spans="1:17" ht="24" customHeight="1">
      <c r="A20" s="31"/>
      <c r="B20" s="31"/>
      <c r="C20" s="31"/>
      <c r="D20" s="31"/>
      <c r="E20" s="32" t="s">
        <v>389</v>
      </c>
      <c r="F20" s="33">
        <f t="shared" ref="F20:Q20" si="7">F21</f>
        <v>25560</v>
      </c>
      <c r="G20" s="33">
        <f t="shared" si="7"/>
        <v>0</v>
      </c>
      <c r="H20" s="33">
        <f t="shared" si="7"/>
        <v>0</v>
      </c>
      <c r="I20" s="33">
        <f t="shared" si="7"/>
        <v>0</v>
      </c>
      <c r="J20" s="33">
        <f t="shared" si="7"/>
        <v>0</v>
      </c>
      <c r="K20" s="33">
        <f t="shared" si="7"/>
        <v>25200</v>
      </c>
      <c r="L20" s="33">
        <f t="shared" si="7"/>
        <v>0</v>
      </c>
      <c r="M20" s="33">
        <f t="shared" si="7"/>
        <v>0</v>
      </c>
      <c r="N20" s="33">
        <f t="shared" si="7"/>
        <v>0</v>
      </c>
      <c r="O20" s="33">
        <f t="shared" si="7"/>
        <v>0</v>
      </c>
      <c r="P20" s="33">
        <f t="shared" si="7"/>
        <v>0</v>
      </c>
      <c r="Q20" s="33">
        <f t="shared" si="7"/>
        <v>360</v>
      </c>
    </row>
    <row r="21" spans="1:17" ht="24" customHeight="1">
      <c r="A21" s="31" t="s">
        <v>446</v>
      </c>
      <c r="B21" s="31" t="s">
        <v>449</v>
      </c>
      <c r="C21" s="31" t="s">
        <v>449</v>
      </c>
      <c r="D21" s="31" t="s">
        <v>388</v>
      </c>
      <c r="E21" s="32" t="s">
        <v>451</v>
      </c>
      <c r="F21" s="33">
        <v>25560</v>
      </c>
      <c r="G21" s="33">
        <v>0</v>
      </c>
      <c r="H21" s="33">
        <v>0</v>
      </c>
      <c r="I21" s="33">
        <v>0</v>
      </c>
      <c r="J21" s="33">
        <v>0</v>
      </c>
      <c r="K21" s="33">
        <v>25200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360</v>
      </c>
    </row>
    <row r="22" spans="1:17" ht="24" customHeight="1">
      <c r="A22" s="31"/>
      <c r="B22" s="31"/>
      <c r="C22" s="31"/>
      <c r="D22" s="31"/>
      <c r="E22" s="32" t="s">
        <v>391</v>
      </c>
      <c r="F22" s="33">
        <f t="shared" ref="F22:Q22" si="8">F23</f>
        <v>31800</v>
      </c>
      <c r="G22" s="33">
        <f t="shared" si="8"/>
        <v>0</v>
      </c>
      <c r="H22" s="33">
        <f t="shared" si="8"/>
        <v>0</v>
      </c>
      <c r="I22" s="33">
        <f t="shared" si="8"/>
        <v>0</v>
      </c>
      <c r="J22" s="33">
        <f t="shared" si="8"/>
        <v>0</v>
      </c>
      <c r="K22" s="33">
        <f t="shared" si="8"/>
        <v>30360</v>
      </c>
      <c r="L22" s="33">
        <f t="shared" si="8"/>
        <v>0</v>
      </c>
      <c r="M22" s="33">
        <f t="shared" si="8"/>
        <v>0</v>
      </c>
      <c r="N22" s="33">
        <f t="shared" si="8"/>
        <v>0</v>
      </c>
      <c r="O22" s="33">
        <f t="shared" si="8"/>
        <v>0</v>
      </c>
      <c r="P22" s="33">
        <f t="shared" si="8"/>
        <v>0</v>
      </c>
      <c r="Q22" s="33">
        <f t="shared" si="8"/>
        <v>1440</v>
      </c>
    </row>
    <row r="23" spans="1:17" ht="24" customHeight="1">
      <c r="A23" s="31" t="s">
        <v>446</v>
      </c>
      <c r="B23" s="31" t="s">
        <v>449</v>
      </c>
      <c r="C23" s="31" t="s">
        <v>449</v>
      </c>
      <c r="D23" s="31" t="s">
        <v>390</v>
      </c>
      <c r="E23" s="32" t="s">
        <v>451</v>
      </c>
      <c r="F23" s="33">
        <v>31800</v>
      </c>
      <c r="G23" s="33">
        <v>0</v>
      </c>
      <c r="H23" s="33">
        <v>0</v>
      </c>
      <c r="I23" s="33">
        <v>0</v>
      </c>
      <c r="J23" s="33">
        <v>0</v>
      </c>
      <c r="K23" s="33">
        <v>30360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1440</v>
      </c>
    </row>
    <row r="24" spans="1:17" ht="24" customHeight="1">
      <c r="A24" s="31"/>
      <c r="B24" s="31"/>
      <c r="C24" s="31"/>
      <c r="D24" s="31"/>
      <c r="E24" s="32" t="s">
        <v>393</v>
      </c>
      <c r="F24" s="33">
        <f t="shared" ref="F24:Q24" si="9">F25</f>
        <v>23640</v>
      </c>
      <c r="G24" s="33">
        <f t="shared" si="9"/>
        <v>0</v>
      </c>
      <c r="H24" s="33">
        <f t="shared" si="9"/>
        <v>0</v>
      </c>
      <c r="I24" s="33">
        <f t="shared" si="9"/>
        <v>0</v>
      </c>
      <c r="J24" s="33">
        <f t="shared" si="9"/>
        <v>0</v>
      </c>
      <c r="K24" s="33">
        <f t="shared" si="9"/>
        <v>23520</v>
      </c>
      <c r="L24" s="33">
        <f t="shared" si="9"/>
        <v>0</v>
      </c>
      <c r="M24" s="33">
        <f t="shared" si="9"/>
        <v>0</v>
      </c>
      <c r="N24" s="33">
        <f t="shared" si="9"/>
        <v>0</v>
      </c>
      <c r="O24" s="33">
        <f t="shared" si="9"/>
        <v>0</v>
      </c>
      <c r="P24" s="33">
        <f t="shared" si="9"/>
        <v>0</v>
      </c>
      <c r="Q24" s="33">
        <f t="shared" si="9"/>
        <v>120</v>
      </c>
    </row>
    <row r="25" spans="1:17" ht="24" customHeight="1">
      <c r="A25" s="31" t="s">
        <v>446</v>
      </c>
      <c r="B25" s="31" t="s">
        <v>449</v>
      </c>
      <c r="C25" s="31" t="s">
        <v>449</v>
      </c>
      <c r="D25" s="31" t="s">
        <v>392</v>
      </c>
      <c r="E25" s="32" t="s">
        <v>451</v>
      </c>
      <c r="F25" s="33">
        <v>23640</v>
      </c>
      <c r="G25" s="33">
        <v>0</v>
      </c>
      <c r="H25" s="33">
        <v>0</v>
      </c>
      <c r="I25" s="33">
        <v>0</v>
      </c>
      <c r="J25" s="33">
        <v>0</v>
      </c>
      <c r="K25" s="33">
        <v>23520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120</v>
      </c>
    </row>
    <row r="26" spans="1:17" ht="24" customHeight="1">
      <c r="A26" s="31"/>
      <c r="B26" s="31"/>
      <c r="C26" s="31"/>
      <c r="D26" s="31"/>
      <c r="E26" s="32" t="s">
        <v>395</v>
      </c>
      <c r="F26" s="33">
        <f t="shared" ref="F26:Q26" si="10">F27</f>
        <v>56760</v>
      </c>
      <c r="G26" s="33">
        <f t="shared" si="10"/>
        <v>0</v>
      </c>
      <c r="H26" s="33">
        <f t="shared" si="10"/>
        <v>0</v>
      </c>
      <c r="I26" s="33">
        <f t="shared" si="10"/>
        <v>0</v>
      </c>
      <c r="J26" s="33">
        <f t="shared" si="10"/>
        <v>0</v>
      </c>
      <c r="K26" s="33">
        <f t="shared" si="10"/>
        <v>56280</v>
      </c>
      <c r="L26" s="33">
        <f t="shared" si="10"/>
        <v>0</v>
      </c>
      <c r="M26" s="33">
        <f t="shared" si="10"/>
        <v>0</v>
      </c>
      <c r="N26" s="33">
        <f t="shared" si="10"/>
        <v>0</v>
      </c>
      <c r="O26" s="33">
        <f t="shared" si="10"/>
        <v>0</v>
      </c>
      <c r="P26" s="33">
        <f t="shared" si="10"/>
        <v>0</v>
      </c>
      <c r="Q26" s="33">
        <f t="shared" si="10"/>
        <v>480</v>
      </c>
    </row>
    <row r="27" spans="1:17" ht="24" customHeight="1">
      <c r="A27" s="31" t="s">
        <v>446</v>
      </c>
      <c r="B27" s="31" t="s">
        <v>449</v>
      </c>
      <c r="C27" s="31" t="s">
        <v>449</v>
      </c>
      <c r="D27" s="31" t="s">
        <v>394</v>
      </c>
      <c r="E27" s="32" t="s">
        <v>451</v>
      </c>
      <c r="F27" s="33">
        <v>56760</v>
      </c>
      <c r="G27" s="33">
        <v>0</v>
      </c>
      <c r="H27" s="33">
        <v>0</v>
      </c>
      <c r="I27" s="33">
        <v>0</v>
      </c>
      <c r="J27" s="33">
        <v>0</v>
      </c>
      <c r="K27" s="33">
        <v>56280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480</v>
      </c>
    </row>
    <row r="28" spans="1:17" ht="24" customHeight="1">
      <c r="A28" s="31"/>
      <c r="B28" s="31"/>
      <c r="C28" s="31"/>
      <c r="D28" s="31"/>
      <c r="E28" s="32" t="s">
        <v>397</v>
      </c>
      <c r="F28" s="33">
        <f t="shared" ref="F28:Q28" si="11">F29</f>
        <v>9120</v>
      </c>
      <c r="G28" s="33">
        <f t="shared" si="11"/>
        <v>0</v>
      </c>
      <c r="H28" s="33">
        <f t="shared" si="11"/>
        <v>0</v>
      </c>
      <c r="I28" s="33">
        <f t="shared" si="11"/>
        <v>0</v>
      </c>
      <c r="J28" s="33">
        <f t="shared" si="11"/>
        <v>0</v>
      </c>
      <c r="K28" s="33">
        <f t="shared" si="11"/>
        <v>9120</v>
      </c>
      <c r="L28" s="33">
        <f t="shared" si="11"/>
        <v>0</v>
      </c>
      <c r="M28" s="33">
        <f t="shared" si="11"/>
        <v>0</v>
      </c>
      <c r="N28" s="33">
        <f t="shared" si="11"/>
        <v>0</v>
      </c>
      <c r="O28" s="33">
        <f t="shared" si="11"/>
        <v>0</v>
      </c>
      <c r="P28" s="33">
        <f t="shared" si="11"/>
        <v>0</v>
      </c>
      <c r="Q28" s="33">
        <f t="shared" si="11"/>
        <v>0</v>
      </c>
    </row>
    <row r="29" spans="1:17" ht="24" customHeight="1">
      <c r="A29" s="31" t="s">
        <v>446</v>
      </c>
      <c r="B29" s="31" t="s">
        <v>449</v>
      </c>
      <c r="C29" s="31" t="s">
        <v>449</v>
      </c>
      <c r="D29" s="31" t="s">
        <v>396</v>
      </c>
      <c r="E29" s="32" t="s">
        <v>451</v>
      </c>
      <c r="F29" s="33">
        <v>9120</v>
      </c>
      <c r="G29" s="33">
        <v>0</v>
      </c>
      <c r="H29" s="33">
        <v>0</v>
      </c>
      <c r="I29" s="33">
        <v>0</v>
      </c>
      <c r="J29" s="33">
        <v>0</v>
      </c>
      <c r="K29" s="33">
        <v>9120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</row>
    <row r="30" spans="1:17" ht="24" customHeight="1">
      <c r="A30" s="31"/>
      <c r="B30" s="31"/>
      <c r="C30" s="31"/>
      <c r="D30" s="31"/>
      <c r="E30" s="32" t="s">
        <v>399</v>
      </c>
      <c r="F30" s="33">
        <f t="shared" ref="F30:Q30" si="12">F31</f>
        <v>8040</v>
      </c>
      <c r="G30" s="33">
        <f t="shared" si="12"/>
        <v>0</v>
      </c>
      <c r="H30" s="33">
        <f t="shared" si="12"/>
        <v>0</v>
      </c>
      <c r="I30" s="33">
        <f t="shared" si="12"/>
        <v>0</v>
      </c>
      <c r="J30" s="33">
        <f t="shared" si="12"/>
        <v>0</v>
      </c>
      <c r="K30" s="33">
        <f t="shared" si="12"/>
        <v>8040</v>
      </c>
      <c r="L30" s="33">
        <f t="shared" si="12"/>
        <v>0</v>
      </c>
      <c r="M30" s="33">
        <f t="shared" si="12"/>
        <v>0</v>
      </c>
      <c r="N30" s="33">
        <f t="shared" si="12"/>
        <v>0</v>
      </c>
      <c r="O30" s="33">
        <f t="shared" si="12"/>
        <v>0</v>
      </c>
      <c r="P30" s="33">
        <f t="shared" si="12"/>
        <v>0</v>
      </c>
      <c r="Q30" s="33">
        <f t="shared" si="12"/>
        <v>0</v>
      </c>
    </row>
    <row r="31" spans="1:17" ht="24" customHeight="1">
      <c r="A31" s="31" t="s">
        <v>446</v>
      </c>
      <c r="B31" s="31" t="s">
        <v>449</v>
      </c>
      <c r="C31" s="31" t="s">
        <v>449</v>
      </c>
      <c r="D31" s="31" t="s">
        <v>398</v>
      </c>
      <c r="E31" s="32" t="s">
        <v>451</v>
      </c>
      <c r="F31" s="33">
        <v>8040</v>
      </c>
      <c r="G31" s="33">
        <v>0</v>
      </c>
      <c r="H31" s="33">
        <v>0</v>
      </c>
      <c r="I31" s="33">
        <v>0</v>
      </c>
      <c r="J31" s="33">
        <v>0</v>
      </c>
      <c r="K31" s="33">
        <v>8040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</row>
    <row r="32" spans="1:17" ht="24" customHeight="1">
      <c r="A32" s="31"/>
      <c r="B32" s="31"/>
      <c r="C32" s="31"/>
      <c r="D32" s="31"/>
      <c r="E32" s="32" t="s">
        <v>401</v>
      </c>
      <c r="F32" s="33">
        <f t="shared" ref="F32:Q32" si="13">F33</f>
        <v>53040</v>
      </c>
      <c r="G32" s="33">
        <f t="shared" si="13"/>
        <v>0</v>
      </c>
      <c r="H32" s="33">
        <f t="shared" si="13"/>
        <v>0</v>
      </c>
      <c r="I32" s="33">
        <f t="shared" si="13"/>
        <v>0</v>
      </c>
      <c r="J32" s="33">
        <f t="shared" si="13"/>
        <v>0</v>
      </c>
      <c r="K32" s="33">
        <f t="shared" si="13"/>
        <v>52680</v>
      </c>
      <c r="L32" s="33">
        <f t="shared" si="13"/>
        <v>0</v>
      </c>
      <c r="M32" s="33">
        <f t="shared" si="13"/>
        <v>0</v>
      </c>
      <c r="N32" s="33">
        <f t="shared" si="13"/>
        <v>0</v>
      </c>
      <c r="O32" s="33">
        <f t="shared" si="13"/>
        <v>0</v>
      </c>
      <c r="P32" s="33">
        <f t="shared" si="13"/>
        <v>0</v>
      </c>
      <c r="Q32" s="33">
        <f t="shared" si="13"/>
        <v>360</v>
      </c>
    </row>
    <row r="33" spans="1:17" ht="24" customHeight="1">
      <c r="A33" s="31" t="s">
        <v>446</v>
      </c>
      <c r="B33" s="31" t="s">
        <v>449</v>
      </c>
      <c r="C33" s="31" t="s">
        <v>452</v>
      </c>
      <c r="D33" s="31" t="s">
        <v>400</v>
      </c>
      <c r="E33" s="32" t="s">
        <v>453</v>
      </c>
      <c r="F33" s="33">
        <v>53040</v>
      </c>
      <c r="G33" s="33">
        <v>0</v>
      </c>
      <c r="H33" s="33">
        <v>0</v>
      </c>
      <c r="I33" s="33">
        <v>0</v>
      </c>
      <c r="J33" s="33">
        <v>0</v>
      </c>
      <c r="K33" s="33">
        <v>52680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360</v>
      </c>
    </row>
    <row r="34" spans="1:17" ht="24" customHeight="1">
      <c r="A34" s="31"/>
      <c r="B34" s="31"/>
      <c r="C34" s="31"/>
      <c r="D34" s="31"/>
      <c r="E34" s="32" t="s">
        <v>403</v>
      </c>
      <c r="F34" s="33">
        <f t="shared" ref="F34:Q34" si="14">F35</f>
        <v>18720</v>
      </c>
      <c r="G34" s="33">
        <f t="shared" si="14"/>
        <v>0</v>
      </c>
      <c r="H34" s="33">
        <f t="shared" si="14"/>
        <v>0</v>
      </c>
      <c r="I34" s="33">
        <f t="shared" si="14"/>
        <v>0</v>
      </c>
      <c r="J34" s="33">
        <f t="shared" si="14"/>
        <v>0</v>
      </c>
      <c r="K34" s="33">
        <f t="shared" si="14"/>
        <v>18240</v>
      </c>
      <c r="L34" s="33">
        <f t="shared" si="14"/>
        <v>0</v>
      </c>
      <c r="M34" s="33">
        <f t="shared" si="14"/>
        <v>0</v>
      </c>
      <c r="N34" s="33">
        <f t="shared" si="14"/>
        <v>0</v>
      </c>
      <c r="O34" s="33">
        <f t="shared" si="14"/>
        <v>0</v>
      </c>
      <c r="P34" s="33">
        <f t="shared" si="14"/>
        <v>0</v>
      </c>
      <c r="Q34" s="33">
        <f t="shared" si="14"/>
        <v>480</v>
      </c>
    </row>
    <row r="35" spans="1:17" ht="24" customHeight="1">
      <c r="A35" s="31" t="s">
        <v>446</v>
      </c>
      <c r="B35" s="31" t="s">
        <v>449</v>
      </c>
      <c r="C35" s="31" t="s">
        <v>449</v>
      </c>
      <c r="D35" s="31" t="s">
        <v>402</v>
      </c>
      <c r="E35" s="32" t="s">
        <v>451</v>
      </c>
      <c r="F35" s="33">
        <v>18720</v>
      </c>
      <c r="G35" s="33">
        <v>0</v>
      </c>
      <c r="H35" s="33">
        <v>0</v>
      </c>
      <c r="I35" s="33">
        <v>0</v>
      </c>
      <c r="J35" s="33">
        <v>0</v>
      </c>
      <c r="K35" s="33">
        <v>18240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480</v>
      </c>
    </row>
    <row r="36" spans="1:17" ht="24" customHeight="1">
      <c r="A36" s="31"/>
      <c r="B36" s="31"/>
      <c r="C36" s="31"/>
      <c r="D36" s="31"/>
      <c r="E36" s="32" t="s">
        <v>405</v>
      </c>
      <c r="F36" s="33">
        <f t="shared" ref="F36:Q36" si="15">F37</f>
        <v>30720</v>
      </c>
      <c r="G36" s="33">
        <f t="shared" si="15"/>
        <v>0</v>
      </c>
      <c r="H36" s="33">
        <f t="shared" si="15"/>
        <v>0</v>
      </c>
      <c r="I36" s="33">
        <f t="shared" si="15"/>
        <v>0</v>
      </c>
      <c r="J36" s="33">
        <f t="shared" si="15"/>
        <v>0</v>
      </c>
      <c r="K36" s="33">
        <f t="shared" si="15"/>
        <v>29760</v>
      </c>
      <c r="L36" s="33">
        <f t="shared" si="15"/>
        <v>0</v>
      </c>
      <c r="M36" s="33">
        <f t="shared" si="15"/>
        <v>0</v>
      </c>
      <c r="N36" s="33">
        <f t="shared" si="15"/>
        <v>0</v>
      </c>
      <c r="O36" s="33">
        <f t="shared" si="15"/>
        <v>0</v>
      </c>
      <c r="P36" s="33">
        <f t="shared" si="15"/>
        <v>0</v>
      </c>
      <c r="Q36" s="33">
        <f t="shared" si="15"/>
        <v>960</v>
      </c>
    </row>
    <row r="37" spans="1:17" ht="24" customHeight="1">
      <c r="A37" s="31" t="s">
        <v>446</v>
      </c>
      <c r="B37" s="31" t="s">
        <v>449</v>
      </c>
      <c r="C37" s="31" t="s">
        <v>449</v>
      </c>
      <c r="D37" s="31" t="s">
        <v>404</v>
      </c>
      <c r="E37" s="32" t="s">
        <v>451</v>
      </c>
      <c r="F37" s="33">
        <v>30720</v>
      </c>
      <c r="G37" s="33">
        <v>0</v>
      </c>
      <c r="H37" s="33">
        <v>0</v>
      </c>
      <c r="I37" s="33">
        <v>0</v>
      </c>
      <c r="J37" s="33">
        <v>0</v>
      </c>
      <c r="K37" s="33">
        <v>29760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960</v>
      </c>
    </row>
    <row r="38" spans="1:17" ht="24" customHeight="1">
      <c r="A38" s="31"/>
      <c r="B38" s="31"/>
      <c r="C38" s="31"/>
      <c r="D38" s="31"/>
      <c r="E38" s="32" t="s">
        <v>407</v>
      </c>
      <c r="F38" s="33">
        <f t="shared" ref="F38:Q38" si="16">F39</f>
        <v>19740</v>
      </c>
      <c r="G38" s="33">
        <f t="shared" si="16"/>
        <v>0</v>
      </c>
      <c r="H38" s="33">
        <f t="shared" si="16"/>
        <v>0</v>
      </c>
      <c r="I38" s="33">
        <f t="shared" si="16"/>
        <v>0</v>
      </c>
      <c r="J38" s="33">
        <f t="shared" si="16"/>
        <v>0</v>
      </c>
      <c r="K38" s="33">
        <f t="shared" si="16"/>
        <v>19500</v>
      </c>
      <c r="L38" s="33">
        <f t="shared" si="16"/>
        <v>0</v>
      </c>
      <c r="M38" s="33">
        <f t="shared" si="16"/>
        <v>0</v>
      </c>
      <c r="N38" s="33">
        <f t="shared" si="16"/>
        <v>0</v>
      </c>
      <c r="O38" s="33">
        <f t="shared" si="16"/>
        <v>0</v>
      </c>
      <c r="P38" s="33">
        <f t="shared" si="16"/>
        <v>0</v>
      </c>
      <c r="Q38" s="33">
        <f t="shared" si="16"/>
        <v>240</v>
      </c>
    </row>
    <row r="39" spans="1:17" ht="24" customHeight="1">
      <c r="A39" s="31" t="s">
        <v>446</v>
      </c>
      <c r="B39" s="31" t="s">
        <v>449</v>
      </c>
      <c r="C39" s="31" t="s">
        <v>449</v>
      </c>
      <c r="D39" s="31" t="s">
        <v>406</v>
      </c>
      <c r="E39" s="32" t="s">
        <v>451</v>
      </c>
      <c r="F39" s="33">
        <v>19740</v>
      </c>
      <c r="G39" s="33">
        <v>0</v>
      </c>
      <c r="H39" s="33">
        <v>0</v>
      </c>
      <c r="I39" s="33">
        <v>0</v>
      </c>
      <c r="J39" s="33">
        <v>0</v>
      </c>
      <c r="K39" s="33">
        <v>19500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240</v>
      </c>
    </row>
    <row r="40" spans="1:17" ht="24" customHeight="1">
      <c r="A40" s="31"/>
      <c r="B40" s="31"/>
      <c r="C40" s="31"/>
      <c r="D40" s="31"/>
      <c r="E40" s="32" t="s">
        <v>409</v>
      </c>
      <c r="F40" s="33">
        <f t="shared" ref="F40:Q40" si="17">F41</f>
        <v>43260</v>
      </c>
      <c r="G40" s="33">
        <f t="shared" si="17"/>
        <v>0</v>
      </c>
      <c r="H40" s="33">
        <f t="shared" si="17"/>
        <v>0</v>
      </c>
      <c r="I40" s="33">
        <f t="shared" si="17"/>
        <v>0</v>
      </c>
      <c r="J40" s="33">
        <f t="shared" si="17"/>
        <v>0</v>
      </c>
      <c r="K40" s="33">
        <f t="shared" si="17"/>
        <v>42420</v>
      </c>
      <c r="L40" s="33">
        <f t="shared" si="17"/>
        <v>0</v>
      </c>
      <c r="M40" s="33">
        <f t="shared" si="17"/>
        <v>0</v>
      </c>
      <c r="N40" s="33">
        <f t="shared" si="17"/>
        <v>0</v>
      </c>
      <c r="O40" s="33">
        <f t="shared" si="17"/>
        <v>0</v>
      </c>
      <c r="P40" s="33">
        <f t="shared" si="17"/>
        <v>0</v>
      </c>
      <c r="Q40" s="33">
        <f t="shared" si="17"/>
        <v>840</v>
      </c>
    </row>
    <row r="41" spans="1:17" ht="24" customHeight="1">
      <c r="A41" s="31" t="s">
        <v>446</v>
      </c>
      <c r="B41" s="31" t="s">
        <v>449</v>
      </c>
      <c r="C41" s="31" t="s">
        <v>449</v>
      </c>
      <c r="D41" s="31" t="s">
        <v>408</v>
      </c>
      <c r="E41" s="32" t="s">
        <v>451</v>
      </c>
      <c r="F41" s="33">
        <v>43260</v>
      </c>
      <c r="G41" s="33">
        <v>0</v>
      </c>
      <c r="H41" s="33">
        <v>0</v>
      </c>
      <c r="I41" s="33">
        <v>0</v>
      </c>
      <c r="J41" s="33">
        <v>0</v>
      </c>
      <c r="K41" s="33">
        <v>42420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840</v>
      </c>
    </row>
    <row r="42" spans="1:17" ht="24" customHeight="1">
      <c r="A42" s="31"/>
      <c r="B42" s="31"/>
      <c r="C42" s="31"/>
      <c r="D42" s="31"/>
      <c r="E42" s="32" t="s">
        <v>411</v>
      </c>
      <c r="F42" s="33">
        <f t="shared" ref="F42:Q42" si="18">F43</f>
        <v>8520</v>
      </c>
      <c r="G42" s="33">
        <f t="shared" si="18"/>
        <v>0</v>
      </c>
      <c r="H42" s="33">
        <f t="shared" si="18"/>
        <v>0</v>
      </c>
      <c r="I42" s="33">
        <f t="shared" si="18"/>
        <v>0</v>
      </c>
      <c r="J42" s="33">
        <f t="shared" si="18"/>
        <v>0</v>
      </c>
      <c r="K42" s="33">
        <f t="shared" si="18"/>
        <v>8040</v>
      </c>
      <c r="L42" s="33">
        <f t="shared" si="18"/>
        <v>0</v>
      </c>
      <c r="M42" s="33">
        <f t="shared" si="18"/>
        <v>0</v>
      </c>
      <c r="N42" s="33">
        <f t="shared" si="18"/>
        <v>0</v>
      </c>
      <c r="O42" s="33">
        <f t="shared" si="18"/>
        <v>0</v>
      </c>
      <c r="P42" s="33">
        <f t="shared" si="18"/>
        <v>0</v>
      </c>
      <c r="Q42" s="33">
        <f t="shared" si="18"/>
        <v>480</v>
      </c>
    </row>
    <row r="43" spans="1:17" ht="24" customHeight="1">
      <c r="A43" s="31" t="s">
        <v>446</v>
      </c>
      <c r="B43" s="31" t="s">
        <v>449</v>
      </c>
      <c r="C43" s="31" t="s">
        <v>449</v>
      </c>
      <c r="D43" s="31" t="s">
        <v>410</v>
      </c>
      <c r="E43" s="32" t="s">
        <v>451</v>
      </c>
      <c r="F43" s="33">
        <v>8520</v>
      </c>
      <c r="G43" s="33">
        <v>0</v>
      </c>
      <c r="H43" s="33">
        <v>0</v>
      </c>
      <c r="I43" s="33">
        <v>0</v>
      </c>
      <c r="J43" s="33">
        <v>0</v>
      </c>
      <c r="K43" s="33">
        <v>8040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480</v>
      </c>
    </row>
    <row r="44" spans="1:17" ht="24" customHeight="1">
      <c r="A44" s="31"/>
      <c r="B44" s="31"/>
      <c r="C44" s="31"/>
      <c r="D44" s="31"/>
      <c r="E44" s="32" t="s">
        <v>413</v>
      </c>
      <c r="F44" s="33">
        <f t="shared" ref="F44:Q44" si="19">F45</f>
        <v>28380</v>
      </c>
      <c r="G44" s="33">
        <f t="shared" si="19"/>
        <v>0</v>
      </c>
      <c r="H44" s="33">
        <f t="shared" si="19"/>
        <v>0</v>
      </c>
      <c r="I44" s="33">
        <f t="shared" si="19"/>
        <v>0</v>
      </c>
      <c r="J44" s="33">
        <f t="shared" si="19"/>
        <v>0</v>
      </c>
      <c r="K44" s="33">
        <f t="shared" si="19"/>
        <v>28140</v>
      </c>
      <c r="L44" s="33">
        <f t="shared" si="19"/>
        <v>0</v>
      </c>
      <c r="M44" s="33">
        <f t="shared" si="19"/>
        <v>0</v>
      </c>
      <c r="N44" s="33">
        <f t="shared" si="19"/>
        <v>0</v>
      </c>
      <c r="O44" s="33">
        <f t="shared" si="19"/>
        <v>0</v>
      </c>
      <c r="P44" s="33">
        <f t="shared" si="19"/>
        <v>0</v>
      </c>
      <c r="Q44" s="33">
        <f t="shared" si="19"/>
        <v>240</v>
      </c>
    </row>
    <row r="45" spans="1:17" ht="24" customHeight="1">
      <c r="A45" s="31" t="s">
        <v>446</v>
      </c>
      <c r="B45" s="31" t="s">
        <v>449</v>
      </c>
      <c r="C45" s="31" t="s">
        <v>449</v>
      </c>
      <c r="D45" s="31" t="s">
        <v>412</v>
      </c>
      <c r="E45" s="32" t="s">
        <v>451</v>
      </c>
      <c r="F45" s="33">
        <v>28380</v>
      </c>
      <c r="G45" s="33">
        <v>0</v>
      </c>
      <c r="H45" s="33">
        <v>0</v>
      </c>
      <c r="I45" s="33">
        <v>0</v>
      </c>
      <c r="J45" s="33">
        <v>0</v>
      </c>
      <c r="K45" s="33">
        <v>28140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240</v>
      </c>
    </row>
    <row r="46" spans="1:17" ht="24" customHeight="1">
      <c r="A46" s="31"/>
      <c r="B46" s="31"/>
      <c r="C46" s="31"/>
      <c r="D46" s="31"/>
      <c r="E46" s="32" t="s">
        <v>415</v>
      </c>
      <c r="F46" s="33">
        <f t="shared" ref="F46:Q46" si="20">F47</f>
        <v>16150</v>
      </c>
      <c r="G46" s="33">
        <f t="shared" si="20"/>
        <v>0</v>
      </c>
      <c r="H46" s="33">
        <f t="shared" si="20"/>
        <v>0</v>
      </c>
      <c r="I46" s="33">
        <f t="shared" si="20"/>
        <v>0</v>
      </c>
      <c r="J46" s="33">
        <f t="shared" si="20"/>
        <v>0</v>
      </c>
      <c r="K46" s="33">
        <f t="shared" si="20"/>
        <v>16150</v>
      </c>
      <c r="L46" s="33">
        <f t="shared" si="20"/>
        <v>0</v>
      </c>
      <c r="M46" s="33">
        <f t="shared" si="20"/>
        <v>0</v>
      </c>
      <c r="N46" s="33">
        <f t="shared" si="20"/>
        <v>0</v>
      </c>
      <c r="O46" s="33">
        <f t="shared" si="20"/>
        <v>0</v>
      </c>
      <c r="P46" s="33">
        <f t="shared" si="20"/>
        <v>0</v>
      </c>
      <c r="Q46" s="33">
        <f t="shared" si="20"/>
        <v>0</v>
      </c>
    </row>
    <row r="47" spans="1:17" ht="24" customHeight="1">
      <c r="A47" s="31" t="s">
        <v>446</v>
      </c>
      <c r="B47" s="31" t="s">
        <v>449</v>
      </c>
      <c r="C47" s="31" t="s">
        <v>449</v>
      </c>
      <c r="D47" s="31" t="s">
        <v>414</v>
      </c>
      <c r="E47" s="32" t="s">
        <v>451</v>
      </c>
      <c r="F47" s="33">
        <v>16150</v>
      </c>
      <c r="G47" s="33">
        <v>0</v>
      </c>
      <c r="H47" s="33">
        <v>0</v>
      </c>
      <c r="I47" s="33">
        <v>0</v>
      </c>
      <c r="J47" s="33">
        <v>0</v>
      </c>
      <c r="K47" s="33">
        <v>16150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</row>
    <row r="48" spans="1:17" ht="24" customHeight="1">
      <c r="A48" s="31"/>
      <c r="B48" s="31"/>
      <c r="C48" s="31"/>
      <c r="D48" s="31"/>
      <c r="E48" s="32" t="s">
        <v>417</v>
      </c>
      <c r="F48" s="33">
        <f t="shared" ref="F48:Q48" si="21">F49</f>
        <v>22135</v>
      </c>
      <c r="G48" s="33">
        <f t="shared" si="21"/>
        <v>0</v>
      </c>
      <c r="H48" s="33">
        <f t="shared" si="21"/>
        <v>0</v>
      </c>
      <c r="I48" s="33">
        <f t="shared" si="21"/>
        <v>0</v>
      </c>
      <c r="J48" s="33">
        <f t="shared" si="21"/>
        <v>0</v>
      </c>
      <c r="K48" s="33">
        <f t="shared" si="21"/>
        <v>21775</v>
      </c>
      <c r="L48" s="33">
        <f t="shared" si="21"/>
        <v>0</v>
      </c>
      <c r="M48" s="33">
        <f t="shared" si="21"/>
        <v>0</v>
      </c>
      <c r="N48" s="33">
        <f t="shared" si="21"/>
        <v>0</v>
      </c>
      <c r="O48" s="33">
        <f t="shared" si="21"/>
        <v>0</v>
      </c>
      <c r="P48" s="33">
        <f t="shared" si="21"/>
        <v>0</v>
      </c>
      <c r="Q48" s="33">
        <f t="shared" si="21"/>
        <v>360</v>
      </c>
    </row>
    <row r="49" spans="1:17" ht="24" customHeight="1">
      <c r="A49" s="31" t="s">
        <v>446</v>
      </c>
      <c r="B49" s="31" t="s">
        <v>449</v>
      </c>
      <c r="C49" s="31" t="s">
        <v>449</v>
      </c>
      <c r="D49" s="31" t="s">
        <v>416</v>
      </c>
      <c r="E49" s="32" t="s">
        <v>451</v>
      </c>
      <c r="F49" s="33">
        <v>22135</v>
      </c>
      <c r="G49" s="33">
        <v>0</v>
      </c>
      <c r="H49" s="33">
        <v>0</v>
      </c>
      <c r="I49" s="33">
        <v>0</v>
      </c>
      <c r="J49" s="33">
        <v>0</v>
      </c>
      <c r="K49" s="33">
        <v>21775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360</v>
      </c>
    </row>
    <row r="50" spans="1:17" ht="24" customHeight="1">
      <c r="A50" s="31"/>
      <c r="B50" s="31"/>
      <c r="C50" s="31"/>
      <c r="D50" s="31"/>
      <c r="E50" s="32" t="s">
        <v>419</v>
      </c>
      <c r="F50" s="33">
        <f t="shared" ref="F50:Q50" si="22">F51</f>
        <v>24840</v>
      </c>
      <c r="G50" s="33">
        <f t="shared" si="22"/>
        <v>0</v>
      </c>
      <c r="H50" s="33">
        <f t="shared" si="22"/>
        <v>0</v>
      </c>
      <c r="I50" s="33">
        <f t="shared" si="22"/>
        <v>0</v>
      </c>
      <c r="J50" s="33">
        <f t="shared" si="22"/>
        <v>0</v>
      </c>
      <c r="K50" s="33">
        <f t="shared" si="22"/>
        <v>18240</v>
      </c>
      <c r="L50" s="33">
        <f t="shared" si="22"/>
        <v>0</v>
      </c>
      <c r="M50" s="33">
        <f t="shared" si="22"/>
        <v>0</v>
      </c>
      <c r="N50" s="33">
        <f t="shared" si="22"/>
        <v>0</v>
      </c>
      <c r="O50" s="33">
        <f t="shared" si="22"/>
        <v>0</v>
      </c>
      <c r="P50" s="33">
        <f t="shared" si="22"/>
        <v>0</v>
      </c>
      <c r="Q50" s="33">
        <f t="shared" si="22"/>
        <v>6600</v>
      </c>
    </row>
    <row r="51" spans="1:17" ht="24" customHeight="1">
      <c r="A51" s="31" t="s">
        <v>446</v>
      </c>
      <c r="B51" s="31" t="s">
        <v>449</v>
      </c>
      <c r="C51" s="31" t="s">
        <v>454</v>
      </c>
      <c r="D51" s="31" t="s">
        <v>418</v>
      </c>
      <c r="E51" s="32" t="s">
        <v>455</v>
      </c>
      <c r="F51" s="33">
        <v>24840</v>
      </c>
      <c r="G51" s="33">
        <v>0</v>
      </c>
      <c r="H51" s="33">
        <v>0</v>
      </c>
      <c r="I51" s="33">
        <v>0</v>
      </c>
      <c r="J51" s="33">
        <v>0</v>
      </c>
      <c r="K51" s="33">
        <v>18240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6600</v>
      </c>
    </row>
    <row r="52" spans="1:17" ht="24" customHeight="1">
      <c r="A52" s="31"/>
      <c r="B52" s="31"/>
      <c r="C52" s="31"/>
      <c r="D52" s="31"/>
      <c r="E52" s="32" t="s">
        <v>421</v>
      </c>
      <c r="F52" s="33">
        <f t="shared" ref="F52:Q52" si="23">F53</f>
        <v>27240</v>
      </c>
      <c r="G52" s="33">
        <f t="shared" si="23"/>
        <v>0</v>
      </c>
      <c r="H52" s="33">
        <f t="shared" si="23"/>
        <v>0</v>
      </c>
      <c r="I52" s="33">
        <f t="shared" si="23"/>
        <v>0</v>
      </c>
      <c r="J52" s="33">
        <f t="shared" si="23"/>
        <v>0</v>
      </c>
      <c r="K52" s="33">
        <f t="shared" si="23"/>
        <v>24600</v>
      </c>
      <c r="L52" s="33">
        <f t="shared" si="23"/>
        <v>0</v>
      </c>
      <c r="M52" s="33">
        <f t="shared" si="23"/>
        <v>0</v>
      </c>
      <c r="N52" s="33">
        <f t="shared" si="23"/>
        <v>0</v>
      </c>
      <c r="O52" s="33">
        <f t="shared" si="23"/>
        <v>0</v>
      </c>
      <c r="P52" s="33">
        <f t="shared" si="23"/>
        <v>0</v>
      </c>
      <c r="Q52" s="33">
        <f t="shared" si="23"/>
        <v>2640</v>
      </c>
    </row>
    <row r="53" spans="1:17" ht="24" customHeight="1">
      <c r="A53" s="31" t="s">
        <v>446</v>
      </c>
      <c r="B53" s="31" t="s">
        <v>449</v>
      </c>
      <c r="C53" s="31" t="s">
        <v>452</v>
      </c>
      <c r="D53" s="31" t="s">
        <v>420</v>
      </c>
      <c r="E53" s="32" t="s">
        <v>453</v>
      </c>
      <c r="F53" s="33">
        <v>27240</v>
      </c>
      <c r="G53" s="33">
        <v>0</v>
      </c>
      <c r="H53" s="33">
        <v>0</v>
      </c>
      <c r="I53" s="33">
        <v>0</v>
      </c>
      <c r="J53" s="33">
        <v>0</v>
      </c>
      <c r="K53" s="33">
        <v>24600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2640</v>
      </c>
    </row>
    <row r="54" spans="1:17" ht="24" customHeight="1">
      <c r="A54" s="31"/>
      <c r="B54" s="31"/>
      <c r="C54" s="31"/>
      <c r="D54" s="31"/>
      <c r="E54" s="32" t="s">
        <v>423</v>
      </c>
      <c r="F54" s="33">
        <f t="shared" ref="F54:Q54" si="24">F55</f>
        <v>42300</v>
      </c>
      <c r="G54" s="33">
        <f t="shared" si="24"/>
        <v>0</v>
      </c>
      <c r="H54" s="33">
        <f t="shared" si="24"/>
        <v>0</v>
      </c>
      <c r="I54" s="33">
        <f t="shared" si="24"/>
        <v>0</v>
      </c>
      <c r="J54" s="33">
        <f t="shared" si="24"/>
        <v>0</v>
      </c>
      <c r="K54" s="33">
        <f t="shared" si="24"/>
        <v>41580</v>
      </c>
      <c r="L54" s="33">
        <f t="shared" si="24"/>
        <v>0</v>
      </c>
      <c r="M54" s="33">
        <f t="shared" si="24"/>
        <v>0</v>
      </c>
      <c r="N54" s="33">
        <f t="shared" si="24"/>
        <v>0</v>
      </c>
      <c r="O54" s="33">
        <f t="shared" si="24"/>
        <v>0</v>
      </c>
      <c r="P54" s="33">
        <f t="shared" si="24"/>
        <v>0</v>
      </c>
      <c r="Q54" s="33">
        <f t="shared" si="24"/>
        <v>720</v>
      </c>
    </row>
    <row r="55" spans="1:17" ht="24" customHeight="1">
      <c r="A55" s="31" t="s">
        <v>446</v>
      </c>
      <c r="B55" s="31" t="s">
        <v>449</v>
      </c>
      <c r="C55" s="31" t="s">
        <v>449</v>
      </c>
      <c r="D55" s="31" t="s">
        <v>422</v>
      </c>
      <c r="E55" s="32" t="s">
        <v>451</v>
      </c>
      <c r="F55" s="33">
        <v>42300</v>
      </c>
      <c r="G55" s="33">
        <v>0</v>
      </c>
      <c r="H55" s="33">
        <v>0</v>
      </c>
      <c r="I55" s="33">
        <v>0</v>
      </c>
      <c r="J55" s="33">
        <v>0</v>
      </c>
      <c r="K55" s="33">
        <v>41580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720</v>
      </c>
    </row>
    <row r="56" spans="1:17" ht="24" customHeight="1">
      <c r="A56" s="31"/>
      <c r="B56" s="31"/>
      <c r="C56" s="31"/>
      <c r="D56" s="31"/>
      <c r="E56" s="32" t="s">
        <v>425</v>
      </c>
      <c r="F56" s="33">
        <f t="shared" ref="F56:Q56" si="25">F57</f>
        <v>27660</v>
      </c>
      <c r="G56" s="33">
        <f t="shared" si="25"/>
        <v>0</v>
      </c>
      <c r="H56" s="33">
        <f t="shared" si="25"/>
        <v>0</v>
      </c>
      <c r="I56" s="33">
        <f t="shared" si="25"/>
        <v>0</v>
      </c>
      <c r="J56" s="33">
        <f t="shared" si="25"/>
        <v>0</v>
      </c>
      <c r="K56" s="33">
        <f t="shared" si="25"/>
        <v>26940</v>
      </c>
      <c r="L56" s="33">
        <f t="shared" si="25"/>
        <v>0</v>
      </c>
      <c r="M56" s="33">
        <f t="shared" si="25"/>
        <v>0</v>
      </c>
      <c r="N56" s="33">
        <f t="shared" si="25"/>
        <v>0</v>
      </c>
      <c r="O56" s="33">
        <f t="shared" si="25"/>
        <v>0</v>
      </c>
      <c r="P56" s="33">
        <f t="shared" si="25"/>
        <v>0</v>
      </c>
      <c r="Q56" s="33">
        <f t="shared" si="25"/>
        <v>720</v>
      </c>
    </row>
    <row r="57" spans="1:17" ht="24" customHeight="1">
      <c r="A57" s="31" t="s">
        <v>446</v>
      </c>
      <c r="B57" s="31" t="s">
        <v>449</v>
      </c>
      <c r="C57" s="31" t="s">
        <v>452</v>
      </c>
      <c r="D57" s="31" t="s">
        <v>424</v>
      </c>
      <c r="E57" s="32" t="s">
        <v>453</v>
      </c>
      <c r="F57" s="33">
        <v>27660</v>
      </c>
      <c r="G57" s="33">
        <v>0</v>
      </c>
      <c r="H57" s="33">
        <v>0</v>
      </c>
      <c r="I57" s="33">
        <v>0</v>
      </c>
      <c r="J57" s="33">
        <v>0</v>
      </c>
      <c r="K57" s="33">
        <v>26940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720</v>
      </c>
    </row>
    <row r="58" spans="1:17" ht="24" customHeight="1">
      <c r="A58" s="31"/>
      <c r="B58" s="31"/>
      <c r="C58" s="31"/>
      <c r="D58" s="31"/>
      <c r="E58" s="32" t="s">
        <v>427</v>
      </c>
      <c r="F58" s="33">
        <f t="shared" ref="F58:Q58" si="26">F59</f>
        <v>8760</v>
      </c>
      <c r="G58" s="33">
        <f t="shared" si="26"/>
        <v>0</v>
      </c>
      <c r="H58" s="33">
        <f t="shared" si="26"/>
        <v>0</v>
      </c>
      <c r="I58" s="33">
        <f t="shared" si="26"/>
        <v>0</v>
      </c>
      <c r="J58" s="33">
        <f t="shared" si="26"/>
        <v>0</v>
      </c>
      <c r="K58" s="33">
        <f t="shared" si="26"/>
        <v>8040</v>
      </c>
      <c r="L58" s="33">
        <f t="shared" si="26"/>
        <v>0</v>
      </c>
      <c r="M58" s="33">
        <f t="shared" si="26"/>
        <v>0</v>
      </c>
      <c r="N58" s="33">
        <f t="shared" si="26"/>
        <v>0</v>
      </c>
      <c r="O58" s="33">
        <f t="shared" si="26"/>
        <v>0</v>
      </c>
      <c r="P58" s="33">
        <f t="shared" si="26"/>
        <v>0</v>
      </c>
      <c r="Q58" s="33">
        <f t="shared" si="26"/>
        <v>720</v>
      </c>
    </row>
    <row r="59" spans="1:17" ht="24" customHeight="1">
      <c r="A59" s="31" t="s">
        <v>446</v>
      </c>
      <c r="B59" s="31" t="s">
        <v>449</v>
      </c>
      <c r="C59" s="31" t="s">
        <v>452</v>
      </c>
      <c r="D59" s="31" t="s">
        <v>426</v>
      </c>
      <c r="E59" s="32" t="s">
        <v>453</v>
      </c>
      <c r="F59" s="33">
        <v>8760</v>
      </c>
      <c r="G59" s="33">
        <v>0</v>
      </c>
      <c r="H59" s="33">
        <v>0</v>
      </c>
      <c r="I59" s="33">
        <v>0</v>
      </c>
      <c r="J59" s="33">
        <v>0</v>
      </c>
      <c r="K59" s="33">
        <v>8040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720</v>
      </c>
    </row>
    <row r="60" spans="1:17" ht="24" customHeight="1">
      <c r="A60" s="31"/>
      <c r="B60" s="31"/>
      <c r="C60" s="31"/>
      <c r="D60" s="31"/>
      <c r="E60" s="32" t="s">
        <v>429</v>
      </c>
      <c r="F60" s="33">
        <f t="shared" ref="F60:Q60" si="27">F61</f>
        <v>16680</v>
      </c>
      <c r="G60" s="33">
        <f t="shared" si="27"/>
        <v>0</v>
      </c>
      <c r="H60" s="33">
        <f t="shared" si="27"/>
        <v>0</v>
      </c>
      <c r="I60" s="33">
        <f t="shared" si="27"/>
        <v>0</v>
      </c>
      <c r="J60" s="33">
        <f t="shared" si="27"/>
        <v>0</v>
      </c>
      <c r="K60" s="33">
        <f t="shared" si="27"/>
        <v>15480</v>
      </c>
      <c r="L60" s="33">
        <f t="shared" si="27"/>
        <v>0</v>
      </c>
      <c r="M60" s="33">
        <f t="shared" si="27"/>
        <v>0</v>
      </c>
      <c r="N60" s="33">
        <f t="shared" si="27"/>
        <v>0</v>
      </c>
      <c r="O60" s="33">
        <f t="shared" si="27"/>
        <v>0</v>
      </c>
      <c r="P60" s="33">
        <f t="shared" si="27"/>
        <v>0</v>
      </c>
      <c r="Q60" s="33">
        <f t="shared" si="27"/>
        <v>1200</v>
      </c>
    </row>
    <row r="61" spans="1:17" ht="24" customHeight="1">
      <c r="A61" s="31" t="s">
        <v>446</v>
      </c>
      <c r="B61" s="31" t="s">
        <v>449</v>
      </c>
      <c r="C61" s="31" t="s">
        <v>452</v>
      </c>
      <c r="D61" s="31" t="s">
        <v>428</v>
      </c>
      <c r="E61" s="32" t="s">
        <v>453</v>
      </c>
      <c r="F61" s="33">
        <v>16680</v>
      </c>
      <c r="G61" s="33">
        <v>0</v>
      </c>
      <c r="H61" s="33">
        <v>0</v>
      </c>
      <c r="I61" s="33">
        <v>0</v>
      </c>
      <c r="J61" s="33">
        <v>0</v>
      </c>
      <c r="K61" s="33">
        <v>15480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1200</v>
      </c>
    </row>
    <row r="62" spans="1:17" ht="24" customHeight="1">
      <c r="A62" s="31"/>
      <c r="B62" s="31"/>
      <c r="C62" s="31"/>
      <c r="D62" s="31"/>
      <c r="E62" s="32" t="s">
        <v>431</v>
      </c>
      <c r="F62" s="33">
        <f t="shared" ref="F62:Q62" si="28">F63</f>
        <v>4260</v>
      </c>
      <c r="G62" s="33">
        <f t="shared" si="28"/>
        <v>0</v>
      </c>
      <c r="H62" s="33">
        <f t="shared" si="28"/>
        <v>0</v>
      </c>
      <c r="I62" s="33">
        <f t="shared" si="28"/>
        <v>0</v>
      </c>
      <c r="J62" s="33">
        <f t="shared" si="28"/>
        <v>0</v>
      </c>
      <c r="K62" s="33">
        <f t="shared" si="28"/>
        <v>4020</v>
      </c>
      <c r="L62" s="33">
        <f t="shared" si="28"/>
        <v>0</v>
      </c>
      <c r="M62" s="33">
        <f t="shared" si="28"/>
        <v>0</v>
      </c>
      <c r="N62" s="33">
        <f t="shared" si="28"/>
        <v>0</v>
      </c>
      <c r="O62" s="33">
        <f t="shared" si="28"/>
        <v>0</v>
      </c>
      <c r="P62" s="33">
        <f t="shared" si="28"/>
        <v>0</v>
      </c>
      <c r="Q62" s="33">
        <f t="shared" si="28"/>
        <v>240</v>
      </c>
    </row>
    <row r="63" spans="1:17" ht="24" customHeight="1">
      <c r="A63" s="31" t="s">
        <v>446</v>
      </c>
      <c r="B63" s="31" t="s">
        <v>449</v>
      </c>
      <c r="C63" s="31" t="s">
        <v>452</v>
      </c>
      <c r="D63" s="31" t="s">
        <v>430</v>
      </c>
      <c r="E63" s="32" t="s">
        <v>453</v>
      </c>
      <c r="F63" s="33">
        <v>4260</v>
      </c>
      <c r="G63" s="33">
        <v>0</v>
      </c>
      <c r="H63" s="33">
        <v>0</v>
      </c>
      <c r="I63" s="33">
        <v>0</v>
      </c>
      <c r="J63" s="33">
        <v>0</v>
      </c>
      <c r="K63" s="33">
        <v>4020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240</v>
      </c>
    </row>
    <row r="64" spans="1:17" ht="24" customHeight="1">
      <c r="A64" s="31"/>
      <c r="B64" s="31"/>
      <c r="C64" s="31"/>
      <c r="D64" s="31"/>
      <c r="E64" s="32" t="s">
        <v>433</v>
      </c>
      <c r="F64" s="33">
        <f t="shared" ref="F64:Q64" si="29">F65</f>
        <v>8520</v>
      </c>
      <c r="G64" s="33">
        <f t="shared" si="29"/>
        <v>0</v>
      </c>
      <c r="H64" s="33">
        <f t="shared" si="29"/>
        <v>0</v>
      </c>
      <c r="I64" s="33">
        <f t="shared" si="29"/>
        <v>0</v>
      </c>
      <c r="J64" s="33">
        <f t="shared" si="29"/>
        <v>0</v>
      </c>
      <c r="K64" s="33">
        <f t="shared" si="29"/>
        <v>8040</v>
      </c>
      <c r="L64" s="33">
        <f t="shared" si="29"/>
        <v>0</v>
      </c>
      <c r="M64" s="33">
        <f t="shared" si="29"/>
        <v>0</v>
      </c>
      <c r="N64" s="33">
        <f t="shared" si="29"/>
        <v>0</v>
      </c>
      <c r="O64" s="33">
        <f t="shared" si="29"/>
        <v>0</v>
      </c>
      <c r="P64" s="33">
        <f t="shared" si="29"/>
        <v>0</v>
      </c>
      <c r="Q64" s="33">
        <f t="shared" si="29"/>
        <v>480</v>
      </c>
    </row>
    <row r="65" spans="1:17" ht="24" customHeight="1">
      <c r="A65" s="31" t="s">
        <v>446</v>
      </c>
      <c r="B65" s="31" t="s">
        <v>449</v>
      </c>
      <c r="C65" s="31" t="s">
        <v>452</v>
      </c>
      <c r="D65" s="31" t="s">
        <v>432</v>
      </c>
      <c r="E65" s="32" t="s">
        <v>453</v>
      </c>
      <c r="F65" s="33">
        <v>8520</v>
      </c>
      <c r="G65" s="33">
        <v>0</v>
      </c>
      <c r="H65" s="33">
        <v>0</v>
      </c>
      <c r="I65" s="33">
        <v>0</v>
      </c>
      <c r="J65" s="33">
        <v>0</v>
      </c>
      <c r="K65" s="33">
        <v>8040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480</v>
      </c>
    </row>
    <row r="66" spans="1:17" ht="24" customHeight="1">
      <c r="A66" s="31"/>
      <c r="B66" s="31"/>
      <c r="C66" s="31"/>
      <c r="D66" s="31"/>
      <c r="E66" s="32" t="s">
        <v>435</v>
      </c>
      <c r="F66" s="33">
        <f t="shared" ref="F66:Q66" si="30">F67</f>
        <v>9960</v>
      </c>
      <c r="G66" s="33">
        <f t="shared" si="30"/>
        <v>0</v>
      </c>
      <c r="H66" s="33">
        <f t="shared" si="30"/>
        <v>0</v>
      </c>
      <c r="I66" s="33">
        <f t="shared" si="30"/>
        <v>0</v>
      </c>
      <c r="J66" s="33">
        <f t="shared" si="30"/>
        <v>0</v>
      </c>
      <c r="K66" s="33">
        <f t="shared" si="30"/>
        <v>9120</v>
      </c>
      <c r="L66" s="33">
        <f t="shared" si="30"/>
        <v>0</v>
      </c>
      <c r="M66" s="33">
        <f t="shared" si="30"/>
        <v>0</v>
      </c>
      <c r="N66" s="33">
        <f t="shared" si="30"/>
        <v>0</v>
      </c>
      <c r="O66" s="33">
        <f t="shared" si="30"/>
        <v>0</v>
      </c>
      <c r="P66" s="33">
        <f t="shared" si="30"/>
        <v>0</v>
      </c>
      <c r="Q66" s="33">
        <f t="shared" si="30"/>
        <v>840</v>
      </c>
    </row>
    <row r="67" spans="1:17" ht="24" customHeight="1">
      <c r="A67" s="31" t="s">
        <v>446</v>
      </c>
      <c r="B67" s="31" t="s">
        <v>449</v>
      </c>
      <c r="C67" s="31" t="s">
        <v>452</v>
      </c>
      <c r="D67" s="31" t="s">
        <v>434</v>
      </c>
      <c r="E67" s="32" t="s">
        <v>453</v>
      </c>
      <c r="F67" s="33">
        <v>9960</v>
      </c>
      <c r="G67" s="33">
        <v>0</v>
      </c>
      <c r="H67" s="33">
        <v>0</v>
      </c>
      <c r="I67" s="33">
        <v>0</v>
      </c>
      <c r="J67" s="33">
        <v>0</v>
      </c>
      <c r="K67" s="33">
        <v>9120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840</v>
      </c>
    </row>
    <row r="68" spans="1:17" ht="24" customHeight="1">
      <c r="A68" s="31"/>
      <c r="B68" s="31"/>
      <c r="C68" s="31"/>
      <c r="D68" s="31"/>
      <c r="E68" s="32" t="s">
        <v>437</v>
      </c>
      <c r="F68" s="33">
        <f t="shared" ref="F68:Q68" si="31">F69</f>
        <v>25440</v>
      </c>
      <c r="G68" s="33">
        <f t="shared" si="31"/>
        <v>0</v>
      </c>
      <c r="H68" s="33">
        <f t="shared" si="31"/>
        <v>0</v>
      </c>
      <c r="I68" s="33">
        <f t="shared" si="31"/>
        <v>0</v>
      </c>
      <c r="J68" s="33">
        <f t="shared" si="31"/>
        <v>0</v>
      </c>
      <c r="K68" s="33">
        <f t="shared" si="31"/>
        <v>22320</v>
      </c>
      <c r="L68" s="33">
        <f t="shared" si="31"/>
        <v>0</v>
      </c>
      <c r="M68" s="33">
        <f t="shared" si="31"/>
        <v>0</v>
      </c>
      <c r="N68" s="33">
        <f t="shared" si="31"/>
        <v>0</v>
      </c>
      <c r="O68" s="33">
        <f t="shared" si="31"/>
        <v>0</v>
      </c>
      <c r="P68" s="33">
        <f t="shared" si="31"/>
        <v>0</v>
      </c>
      <c r="Q68" s="33">
        <f t="shared" si="31"/>
        <v>3120</v>
      </c>
    </row>
    <row r="69" spans="1:17" ht="24" customHeight="1">
      <c r="A69" s="31" t="s">
        <v>446</v>
      </c>
      <c r="B69" s="31" t="s">
        <v>452</v>
      </c>
      <c r="C69" s="31" t="s">
        <v>454</v>
      </c>
      <c r="D69" s="31" t="s">
        <v>436</v>
      </c>
      <c r="E69" s="32" t="s">
        <v>456</v>
      </c>
      <c r="F69" s="33">
        <v>25440</v>
      </c>
      <c r="G69" s="33">
        <v>0</v>
      </c>
      <c r="H69" s="33">
        <v>0</v>
      </c>
      <c r="I69" s="33">
        <v>0</v>
      </c>
      <c r="J69" s="33">
        <v>0</v>
      </c>
      <c r="K69" s="33">
        <v>22320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3120</v>
      </c>
    </row>
    <row r="70" spans="1:17" ht="24" customHeight="1">
      <c r="A70" s="31"/>
      <c r="B70" s="31"/>
      <c r="C70" s="31"/>
      <c r="D70" s="31"/>
      <c r="E70" s="32" t="s">
        <v>439</v>
      </c>
      <c r="F70" s="33">
        <f t="shared" ref="F70:Q70" si="32">F71</f>
        <v>1800</v>
      </c>
      <c r="G70" s="33">
        <f t="shared" si="32"/>
        <v>0</v>
      </c>
      <c r="H70" s="33">
        <f t="shared" si="32"/>
        <v>0</v>
      </c>
      <c r="I70" s="33">
        <f t="shared" si="32"/>
        <v>0</v>
      </c>
      <c r="J70" s="33">
        <f t="shared" si="32"/>
        <v>0</v>
      </c>
      <c r="K70" s="33">
        <f t="shared" si="32"/>
        <v>0</v>
      </c>
      <c r="L70" s="33">
        <f t="shared" si="32"/>
        <v>0</v>
      </c>
      <c r="M70" s="33">
        <f t="shared" si="32"/>
        <v>0</v>
      </c>
      <c r="N70" s="33">
        <f t="shared" si="32"/>
        <v>0</v>
      </c>
      <c r="O70" s="33">
        <f t="shared" si="32"/>
        <v>0</v>
      </c>
      <c r="P70" s="33">
        <f t="shared" si="32"/>
        <v>0</v>
      </c>
      <c r="Q70" s="33">
        <f t="shared" si="32"/>
        <v>1800</v>
      </c>
    </row>
    <row r="71" spans="1:17" ht="24" customHeight="1">
      <c r="A71" s="31" t="s">
        <v>446</v>
      </c>
      <c r="B71" s="31" t="s">
        <v>449</v>
      </c>
      <c r="C71" s="31" t="s">
        <v>447</v>
      </c>
      <c r="D71" s="31" t="s">
        <v>438</v>
      </c>
      <c r="E71" s="32" t="s">
        <v>450</v>
      </c>
      <c r="F71" s="33">
        <v>1800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1800</v>
      </c>
    </row>
    <row r="72" spans="1:17" ht="24" customHeight="1">
      <c r="A72" s="31"/>
      <c r="B72" s="31"/>
      <c r="C72" s="31"/>
      <c r="D72" s="31"/>
      <c r="E72" s="32" t="s">
        <v>441</v>
      </c>
      <c r="F72" s="33">
        <f t="shared" ref="F72:Q72" si="33">F73</f>
        <v>4920</v>
      </c>
      <c r="G72" s="33">
        <f t="shared" si="33"/>
        <v>0</v>
      </c>
      <c r="H72" s="33">
        <f t="shared" si="33"/>
        <v>0</v>
      </c>
      <c r="I72" s="33">
        <f t="shared" si="33"/>
        <v>0</v>
      </c>
      <c r="J72" s="33">
        <f t="shared" si="33"/>
        <v>0</v>
      </c>
      <c r="K72" s="33">
        <f t="shared" si="33"/>
        <v>0</v>
      </c>
      <c r="L72" s="33">
        <f t="shared" si="33"/>
        <v>0</v>
      </c>
      <c r="M72" s="33">
        <f t="shared" si="33"/>
        <v>0</v>
      </c>
      <c r="N72" s="33">
        <f t="shared" si="33"/>
        <v>0</v>
      </c>
      <c r="O72" s="33">
        <f t="shared" si="33"/>
        <v>0</v>
      </c>
      <c r="P72" s="33">
        <f t="shared" si="33"/>
        <v>0</v>
      </c>
      <c r="Q72" s="33">
        <f t="shared" si="33"/>
        <v>4920</v>
      </c>
    </row>
    <row r="73" spans="1:17" ht="24" customHeight="1">
      <c r="A73" s="31" t="s">
        <v>446</v>
      </c>
      <c r="B73" s="31" t="s">
        <v>449</v>
      </c>
      <c r="C73" s="31" t="s">
        <v>452</v>
      </c>
      <c r="D73" s="31" t="s">
        <v>440</v>
      </c>
      <c r="E73" s="32" t="s">
        <v>453</v>
      </c>
      <c r="F73" s="33">
        <v>4920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4920</v>
      </c>
    </row>
    <row r="74" spans="1:17" ht="24" customHeight="1">
      <c r="A74" s="31"/>
      <c r="B74" s="31"/>
      <c r="C74" s="31"/>
      <c r="D74" s="31"/>
      <c r="E74" s="32" t="s">
        <v>443</v>
      </c>
      <c r="F74" s="33">
        <f t="shared" ref="F74:Q74" si="34">F75</f>
        <v>1800</v>
      </c>
      <c r="G74" s="33">
        <f t="shared" si="34"/>
        <v>0</v>
      </c>
      <c r="H74" s="33">
        <f t="shared" si="34"/>
        <v>0</v>
      </c>
      <c r="I74" s="33">
        <f t="shared" si="34"/>
        <v>0</v>
      </c>
      <c r="J74" s="33">
        <f t="shared" si="34"/>
        <v>0</v>
      </c>
      <c r="K74" s="33">
        <f t="shared" si="34"/>
        <v>0</v>
      </c>
      <c r="L74" s="33">
        <f t="shared" si="34"/>
        <v>0</v>
      </c>
      <c r="M74" s="33">
        <f t="shared" si="34"/>
        <v>0</v>
      </c>
      <c r="N74" s="33">
        <f t="shared" si="34"/>
        <v>0</v>
      </c>
      <c r="O74" s="33">
        <f t="shared" si="34"/>
        <v>0</v>
      </c>
      <c r="P74" s="33">
        <f t="shared" si="34"/>
        <v>0</v>
      </c>
      <c r="Q74" s="33">
        <f t="shared" si="34"/>
        <v>1800</v>
      </c>
    </row>
    <row r="75" spans="1:17" ht="24" customHeight="1">
      <c r="A75" s="31" t="s">
        <v>446</v>
      </c>
      <c r="B75" s="31" t="s">
        <v>449</v>
      </c>
      <c r="C75" s="31" t="s">
        <v>449</v>
      </c>
      <c r="D75" s="31" t="s">
        <v>442</v>
      </c>
      <c r="E75" s="32" t="s">
        <v>451</v>
      </c>
      <c r="F75" s="33">
        <v>1800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1800</v>
      </c>
    </row>
  </sheetData>
  <sheetProtection formatCells="0" formatColumns="0" formatRows="0"/>
  <mergeCells count="16">
    <mergeCell ref="Q4:Q5"/>
    <mergeCell ref="A2:Q2"/>
    <mergeCell ref="O4:O5"/>
    <mergeCell ref="P4:P5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1" type="noConversion"/>
  <pageMargins left="0.75" right="0.75" top="1" bottom="1" header="0.5" footer="0.5"/>
  <pageSetup paperSize="9" scale="85" orientation="landscape" horizontalDpi="2400" verticalDpi="2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V86"/>
  <sheetViews>
    <sheetView showGridLines="0" showZeros="0" workbookViewId="0"/>
  </sheetViews>
  <sheetFormatPr defaultRowHeight="14.25"/>
  <cols>
    <col min="1" max="1" width="4.625" customWidth="1"/>
    <col min="2" max="3" width="4.875" customWidth="1"/>
    <col min="5" max="5" width="16.625" customWidth="1"/>
    <col min="6" max="6" width="10.875" customWidth="1"/>
  </cols>
  <sheetData>
    <row r="1" spans="1:22" ht="14.25" customHeight="1"/>
    <row r="2" spans="1:22" ht="42.75" customHeight="1">
      <c r="A2" s="52" t="s">
        <v>52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4.25" customHeight="1"/>
    <row r="4" spans="1:22" ht="24.75" customHeight="1">
      <c r="A4" s="49" t="s">
        <v>250</v>
      </c>
      <c r="B4" s="51"/>
      <c r="C4" s="50"/>
      <c r="D4" s="70" t="s">
        <v>68</v>
      </c>
      <c r="E4" s="70" t="s">
        <v>36</v>
      </c>
      <c r="F4" s="70" t="s">
        <v>282</v>
      </c>
      <c r="G4" s="49" t="s">
        <v>283</v>
      </c>
      <c r="H4" s="51"/>
      <c r="I4" s="51"/>
      <c r="J4" s="50"/>
      <c r="K4" s="49" t="s">
        <v>284</v>
      </c>
      <c r="L4" s="51"/>
      <c r="M4" s="51"/>
      <c r="N4" s="51"/>
      <c r="O4" s="51"/>
      <c r="P4" s="51"/>
      <c r="Q4" s="51"/>
      <c r="R4" s="50"/>
      <c r="S4" s="49" t="s">
        <v>170</v>
      </c>
      <c r="T4" s="51"/>
      <c r="U4" s="51"/>
      <c r="V4" s="50"/>
    </row>
    <row r="5" spans="1:22" ht="24" customHeight="1">
      <c r="A5" s="70" t="s">
        <v>253</v>
      </c>
      <c r="B5" s="70" t="s">
        <v>66</v>
      </c>
      <c r="C5" s="70" t="s">
        <v>67</v>
      </c>
      <c r="D5" s="72"/>
      <c r="E5" s="72"/>
      <c r="F5" s="72"/>
      <c r="G5" s="70" t="s">
        <v>27</v>
      </c>
      <c r="H5" s="70" t="s">
        <v>251</v>
      </c>
      <c r="I5" s="70" t="s">
        <v>285</v>
      </c>
      <c r="J5" s="70" t="s">
        <v>286</v>
      </c>
      <c r="K5" s="70" t="s">
        <v>27</v>
      </c>
      <c r="L5" s="70" t="s">
        <v>287</v>
      </c>
      <c r="M5" s="70" t="s">
        <v>37</v>
      </c>
      <c r="N5" s="70" t="s">
        <v>288</v>
      </c>
      <c r="O5" s="70" t="s">
        <v>163</v>
      </c>
      <c r="P5" s="70" t="s">
        <v>166</v>
      </c>
      <c r="Q5" s="70" t="s">
        <v>160</v>
      </c>
      <c r="R5" s="70" t="s">
        <v>170</v>
      </c>
      <c r="S5" s="70" t="s">
        <v>289</v>
      </c>
      <c r="T5" s="70" t="s">
        <v>175</v>
      </c>
      <c r="U5" s="70" t="s">
        <v>290</v>
      </c>
      <c r="V5" s="70" t="s">
        <v>32</v>
      </c>
    </row>
    <row r="6" spans="1:22" ht="42.7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4.25" customHeight="1">
      <c r="A7" s="14" t="s">
        <v>35</v>
      </c>
      <c r="B7" s="14" t="s">
        <v>35</v>
      </c>
      <c r="C7" s="14" t="s">
        <v>35</v>
      </c>
      <c r="D7" s="14" t="s">
        <v>35</v>
      </c>
      <c r="E7" s="14" t="s">
        <v>35</v>
      </c>
      <c r="F7" s="14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4">
        <v>9</v>
      </c>
      <c r="O7" s="14">
        <v>10</v>
      </c>
      <c r="P7" s="14">
        <v>11</v>
      </c>
      <c r="Q7" s="14">
        <v>12</v>
      </c>
      <c r="R7" s="14">
        <v>13</v>
      </c>
      <c r="S7" s="14">
        <v>14</v>
      </c>
      <c r="T7" s="14">
        <v>15</v>
      </c>
      <c r="U7" s="14">
        <v>16</v>
      </c>
      <c r="V7" s="14">
        <v>17</v>
      </c>
    </row>
    <row r="8" spans="1:22" s="22" customFormat="1" ht="23.25" customHeight="1">
      <c r="A8" s="31"/>
      <c r="B8" s="31"/>
      <c r="C8" s="31"/>
      <c r="D8" s="31"/>
      <c r="E8" s="32" t="s">
        <v>369</v>
      </c>
      <c r="F8" s="39">
        <f t="shared" ref="F8:V8" si="0">F9+F17+F19+F21+F23+F25+F27+F29+F31+F33+F35+F37+F39+F41+F43+F45+F47+F49+F51+F53+F55+F57+F59+F62+F64+F67+F69+F71+F73+F75+F77+F79+F81+F83+F85</f>
        <v>209102627</v>
      </c>
      <c r="G8" s="39">
        <f t="shared" si="0"/>
        <v>189772627</v>
      </c>
      <c r="H8" s="39">
        <f t="shared" si="0"/>
        <v>184349002</v>
      </c>
      <c r="I8" s="39">
        <f t="shared" si="0"/>
        <v>4615000</v>
      </c>
      <c r="J8" s="39">
        <f t="shared" si="0"/>
        <v>808625</v>
      </c>
      <c r="K8" s="39">
        <f t="shared" si="0"/>
        <v>19330000</v>
      </c>
      <c r="L8" s="39">
        <f t="shared" si="0"/>
        <v>5783000</v>
      </c>
      <c r="M8" s="39">
        <f t="shared" si="0"/>
        <v>1550000</v>
      </c>
      <c r="N8" s="39">
        <f t="shared" si="0"/>
        <v>0</v>
      </c>
      <c r="O8" s="39">
        <f t="shared" si="0"/>
        <v>0</v>
      </c>
      <c r="P8" s="39">
        <f t="shared" si="0"/>
        <v>0</v>
      </c>
      <c r="Q8" s="39">
        <f t="shared" si="0"/>
        <v>11997000</v>
      </c>
      <c r="R8" s="39">
        <f t="shared" si="0"/>
        <v>0</v>
      </c>
      <c r="S8" s="39">
        <f t="shared" si="0"/>
        <v>0</v>
      </c>
      <c r="T8" s="39">
        <f t="shared" si="0"/>
        <v>0</v>
      </c>
      <c r="U8" s="39">
        <f t="shared" si="0"/>
        <v>0</v>
      </c>
      <c r="V8" s="39">
        <f t="shared" si="0"/>
        <v>0</v>
      </c>
    </row>
    <row r="9" spans="1:22" ht="23.25" customHeight="1">
      <c r="A9" s="31"/>
      <c r="B9" s="31"/>
      <c r="C9" s="31"/>
      <c r="D9" s="31"/>
      <c r="E9" s="32" t="s">
        <v>375</v>
      </c>
      <c r="F9" s="39">
        <f t="shared" ref="F9:V9" si="1">SUM(F10:F16)</f>
        <v>50095000</v>
      </c>
      <c r="G9" s="39">
        <f t="shared" si="1"/>
        <v>30765000</v>
      </c>
      <c r="H9" s="39">
        <f t="shared" si="1"/>
        <v>26710000</v>
      </c>
      <c r="I9" s="39">
        <f t="shared" si="1"/>
        <v>4055000</v>
      </c>
      <c r="J9" s="39">
        <f t="shared" si="1"/>
        <v>0</v>
      </c>
      <c r="K9" s="39">
        <f t="shared" si="1"/>
        <v>19330000</v>
      </c>
      <c r="L9" s="39">
        <f t="shared" si="1"/>
        <v>5783000</v>
      </c>
      <c r="M9" s="39">
        <f t="shared" si="1"/>
        <v>1550000</v>
      </c>
      <c r="N9" s="39">
        <f t="shared" si="1"/>
        <v>0</v>
      </c>
      <c r="O9" s="39">
        <f t="shared" si="1"/>
        <v>0</v>
      </c>
      <c r="P9" s="39">
        <f t="shared" si="1"/>
        <v>0</v>
      </c>
      <c r="Q9" s="39">
        <f t="shared" si="1"/>
        <v>11997000</v>
      </c>
      <c r="R9" s="39">
        <f t="shared" si="1"/>
        <v>0</v>
      </c>
      <c r="S9" s="39">
        <f t="shared" si="1"/>
        <v>0</v>
      </c>
      <c r="T9" s="39">
        <f t="shared" si="1"/>
        <v>0</v>
      </c>
      <c r="U9" s="39">
        <f t="shared" si="1"/>
        <v>0</v>
      </c>
      <c r="V9" s="39">
        <f t="shared" si="1"/>
        <v>0</v>
      </c>
    </row>
    <row r="10" spans="1:22" ht="23.25" customHeight="1">
      <c r="A10" s="31" t="s">
        <v>446</v>
      </c>
      <c r="B10" s="31" t="s">
        <v>447</v>
      </c>
      <c r="C10" s="31" t="s">
        <v>447</v>
      </c>
      <c r="D10" s="31" t="s">
        <v>374</v>
      </c>
      <c r="E10" s="32" t="s">
        <v>448</v>
      </c>
      <c r="F10" s="39">
        <v>3265000</v>
      </c>
      <c r="G10" s="39">
        <v>85000</v>
      </c>
      <c r="H10" s="39">
        <v>0</v>
      </c>
      <c r="I10" s="39">
        <v>85000</v>
      </c>
      <c r="J10" s="39">
        <v>0</v>
      </c>
      <c r="K10" s="39">
        <v>3180000</v>
      </c>
      <c r="L10" s="39">
        <v>3020000</v>
      </c>
      <c r="M10" s="39">
        <v>160000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</row>
    <row r="11" spans="1:22" ht="23.25" customHeight="1">
      <c r="A11" s="31" t="s">
        <v>446</v>
      </c>
      <c r="B11" s="31" t="s">
        <v>449</v>
      </c>
      <c r="C11" s="31" t="s">
        <v>447</v>
      </c>
      <c r="D11" s="31" t="s">
        <v>374</v>
      </c>
      <c r="E11" s="32" t="s">
        <v>450</v>
      </c>
      <c r="F11" s="39">
        <v>1140000</v>
      </c>
      <c r="G11" s="39">
        <v>800000</v>
      </c>
      <c r="H11" s="39">
        <v>800000</v>
      </c>
      <c r="I11" s="39">
        <v>0</v>
      </c>
      <c r="J11" s="39">
        <v>0</v>
      </c>
      <c r="K11" s="39">
        <v>340000</v>
      </c>
      <c r="L11" s="39">
        <v>0</v>
      </c>
      <c r="M11" s="39">
        <v>290000</v>
      </c>
      <c r="N11" s="39">
        <v>0</v>
      </c>
      <c r="O11" s="39">
        <v>0</v>
      </c>
      <c r="P11" s="39">
        <v>0</v>
      </c>
      <c r="Q11" s="39">
        <v>50000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</row>
    <row r="12" spans="1:22" ht="23.25" customHeight="1">
      <c r="A12" s="31" t="s">
        <v>446</v>
      </c>
      <c r="B12" s="31" t="s">
        <v>449</v>
      </c>
      <c r="C12" s="31" t="s">
        <v>449</v>
      </c>
      <c r="D12" s="31" t="s">
        <v>374</v>
      </c>
      <c r="E12" s="32" t="s">
        <v>451</v>
      </c>
      <c r="F12" s="39">
        <v>27278000</v>
      </c>
      <c r="G12" s="39">
        <v>20470000</v>
      </c>
      <c r="H12" s="39">
        <v>17680000</v>
      </c>
      <c r="I12" s="39">
        <v>2790000</v>
      </c>
      <c r="J12" s="39">
        <v>0</v>
      </c>
      <c r="K12" s="39">
        <v>6808000</v>
      </c>
      <c r="L12" s="39">
        <v>1395000</v>
      </c>
      <c r="M12" s="39">
        <v>0</v>
      </c>
      <c r="N12" s="39">
        <v>0</v>
      </c>
      <c r="O12" s="39">
        <v>0</v>
      </c>
      <c r="P12" s="39">
        <v>0</v>
      </c>
      <c r="Q12" s="39">
        <v>5413000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</row>
    <row r="13" spans="1:22" ht="23.25" customHeight="1">
      <c r="A13" s="31" t="s">
        <v>446</v>
      </c>
      <c r="B13" s="31" t="s">
        <v>449</v>
      </c>
      <c r="C13" s="31" t="s">
        <v>452</v>
      </c>
      <c r="D13" s="31" t="s">
        <v>374</v>
      </c>
      <c r="E13" s="32" t="s">
        <v>453</v>
      </c>
      <c r="F13" s="39">
        <v>10927000</v>
      </c>
      <c r="G13" s="39">
        <v>5630000</v>
      </c>
      <c r="H13" s="39">
        <v>4960000</v>
      </c>
      <c r="I13" s="39">
        <v>670000</v>
      </c>
      <c r="J13" s="39">
        <v>0</v>
      </c>
      <c r="K13" s="39">
        <v>5297000</v>
      </c>
      <c r="L13" s="39">
        <v>818000</v>
      </c>
      <c r="M13" s="39">
        <v>130000</v>
      </c>
      <c r="N13" s="39">
        <v>0</v>
      </c>
      <c r="O13" s="39">
        <v>0</v>
      </c>
      <c r="P13" s="39">
        <v>0</v>
      </c>
      <c r="Q13" s="39">
        <v>4349000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</row>
    <row r="14" spans="1:22" ht="23.25" customHeight="1">
      <c r="A14" s="31" t="s">
        <v>446</v>
      </c>
      <c r="B14" s="31" t="s">
        <v>449</v>
      </c>
      <c r="C14" s="31" t="s">
        <v>454</v>
      </c>
      <c r="D14" s="31" t="s">
        <v>374</v>
      </c>
      <c r="E14" s="32" t="s">
        <v>455</v>
      </c>
      <c r="F14" s="39">
        <v>3860000</v>
      </c>
      <c r="G14" s="39">
        <v>2980000</v>
      </c>
      <c r="H14" s="39">
        <v>2470000</v>
      </c>
      <c r="I14" s="39">
        <v>510000</v>
      </c>
      <c r="J14" s="39">
        <v>0</v>
      </c>
      <c r="K14" s="39">
        <v>880000</v>
      </c>
      <c r="L14" s="39">
        <v>500000</v>
      </c>
      <c r="M14" s="39">
        <v>300000</v>
      </c>
      <c r="N14" s="39">
        <v>0</v>
      </c>
      <c r="O14" s="39">
        <v>0</v>
      </c>
      <c r="P14" s="39">
        <v>0</v>
      </c>
      <c r="Q14" s="39">
        <v>80000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</row>
    <row r="15" spans="1:22" ht="23.25" customHeight="1">
      <c r="A15" s="31" t="s">
        <v>446</v>
      </c>
      <c r="B15" s="31" t="s">
        <v>452</v>
      </c>
      <c r="C15" s="31" t="s">
        <v>454</v>
      </c>
      <c r="D15" s="31" t="s">
        <v>374</v>
      </c>
      <c r="E15" s="32" t="s">
        <v>456</v>
      </c>
      <c r="F15" s="39">
        <v>3385000</v>
      </c>
      <c r="G15" s="39">
        <v>800000</v>
      </c>
      <c r="H15" s="39">
        <v>800000</v>
      </c>
      <c r="I15" s="39">
        <v>0</v>
      </c>
      <c r="J15" s="39">
        <v>0</v>
      </c>
      <c r="K15" s="39">
        <v>2585000</v>
      </c>
      <c r="L15" s="39">
        <v>50000</v>
      </c>
      <c r="M15" s="39">
        <v>670000</v>
      </c>
      <c r="N15" s="39">
        <v>0</v>
      </c>
      <c r="O15" s="39">
        <v>0</v>
      </c>
      <c r="P15" s="39">
        <v>0</v>
      </c>
      <c r="Q15" s="39">
        <v>1865000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</row>
    <row r="16" spans="1:22" ht="23.25" customHeight="1">
      <c r="A16" s="31" t="s">
        <v>446</v>
      </c>
      <c r="B16" s="31" t="s">
        <v>454</v>
      </c>
      <c r="C16" s="31" t="s">
        <v>449</v>
      </c>
      <c r="D16" s="31" t="s">
        <v>374</v>
      </c>
      <c r="E16" s="32" t="s">
        <v>457</v>
      </c>
      <c r="F16" s="39">
        <v>240000</v>
      </c>
      <c r="G16" s="39">
        <v>0</v>
      </c>
      <c r="H16" s="39">
        <v>0</v>
      </c>
      <c r="I16" s="39">
        <v>0</v>
      </c>
      <c r="J16" s="39">
        <v>0</v>
      </c>
      <c r="K16" s="39">
        <v>240000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240000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</row>
    <row r="17" spans="1:22" ht="23.25" customHeight="1">
      <c r="A17" s="31"/>
      <c r="B17" s="31"/>
      <c r="C17" s="31"/>
      <c r="D17" s="31"/>
      <c r="E17" s="32" t="s">
        <v>377</v>
      </c>
      <c r="F17" s="39">
        <f t="shared" ref="F17:V17" si="2">F18</f>
        <v>6193786</v>
      </c>
      <c r="G17" s="39">
        <f t="shared" si="2"/>
        <v>6193786</v>
      </c>
      <c r="H17" s="39">
        <f t="shared" si="2"/>
        <v>5579906</v>
      </c>
      <c r="I17" s="39">
        <f t="shared" si="2"/>
        <v>560000</v>
      </c>
      <c r="J17" s="39">
        <f t="shared" si="2"/>
        <v>53880</v>
      </c>
      <c r="K17" s="39">
        <f t="shared" si="2"/>
        <v>0</v>
      </c>
      <c r="L17" s="39">
        <f t="shared" si="2"/>
        <v>0</v>
      </c>
      <c r="M17" s="39">
        <f t="shared" si="2"/>
        <v>0</v>
      </c>
      <c r="N17" s="39">
        <f t="shared" si="2"/>
        <v>0</v>
      </c>
      <c r="O17" s="39">
        <f t="shared" si="2"/>
        <v>0</v>
      </c>
      <c r="P17" s="39">
        <f t="shared" si="2"/>
        <v>0</v>
      </c>
      <c r="Q17" s="39">
        <f t="shared" si="2"/>
        <v>0</v>
      </c>
      <c r="R17" s="39">
        <f t="shared" si="2"/>
        <v>0</v>
      </c>
      <c r="S17" s="39">
        <f t="shared" si="2"/>
        <v>0</v>
      </c>
      <c r="T17" s="39">
        <f t="shared" si="2"/>
        <v>0</v>
      </c>
      <c r="U17" s="39">
        <f t="shared" si="2"/>
        <v>0</v>
      </c>
      <c r="V17" s="39">
        <f t="shared" si="2"/>
        <v>0</v>
      </c>
    </row>
    <row r="18" spans="1:22" ht="23.25" customHeight="1">
      <c r="A18" s="31" t="s">
        <v>446</v>
      </c>
      <c r="B18" s="31" t="s">
        <v>447</v>
      </c>
      <c r="C18" s="31" t="s">
        <v>449</v>
      </c>
      <c r="D18" s="31" t="s">
        <v>376</v>
      </c>
      <c r="E18" s="32" t="s">
        <v>458</v>
      </c>
      <c r="F18" s="39">
        <v>6193786</v>
      </c>
      <c r="G18" s="39">
        <v>6193786</v>
      </c>
      <c r="H18" s="39">
        <v>5579906</v>
      </c>
      <c r="I18" s="39">
        <v>560000</v>
      </c>
      <c r="J18" s="39">
        <v>53880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</row>
    <row r="19" spans="1:22" ht="23.25" customHeight="1">
      <c r="A19" s="31"/>
      <c r="B19" s="31"/>
      <c r="C19" s="31"/>
      <c r="D19" s="31"/>
      <c r="E19" s="32" t="s">
        <v>379</v>
      </c>
      <c r="F19" s="39">
        <f t="shared" ref="F19:V19" si="3">F20</f>
        <v>8809986</v>
      </c>
      <c r="G19" s="39">
        <f t="shared" si="3"/>
        <v>8809986</v>
      </c>
      <c r="H19" s="39">
        <f t="shared" si="3"/>
        <v>8796066</v>
      </c>
      <c r="I19" s="39">
        <f t="shared" si="3"/>
        <v>0</v>
      </c>
      <c r="J19" s="39">
        <f t="shared" si="3"/>
        <v>13920</v>
      </c>
      <c r="K19" s="39">
        <f t="shared" si="3"/>
        <v>0</v>
      </c>
      <c r="L19" s="39">
        <f t="shared" si="3"/>
        <v>0</v>
      </c>
      <c r="M19" s="39">
        <f t="shared" si="3"/>
        <v>0</v>
      </c>
      <c r="N19" s="39">
        <f t="shared" si="3"/>
        <v>0</v>
      </c>
      <c r="O19" s="39">
        <f t="shared" si="3"/>
        <v>0</v>
      </c>
      <c r="P19" s="39">
        <f t="shared" si="3"/>
        <v>0</v>
      </c>
      <c r="Q19" s="39">
        <f t="shared" si="3"/>
        <v>0</v>
      </c>
      <c r="R19" s="39">
        <f t="shared" si="3"/>
        <v>0</v>
      </c>
      <c r="S19" s="39">
        <f t="shared" si="3"/>
        <v>0</v>
      </c>
      <c r="T19" s="39">
        <f t="shared" si="3"/>
        <v>0</v>
      </c>
      <c r="U19" s="39">
        <f t="shared" si="3"/>
        <v>0</v>
      </c>
      <c r="V19" s="39">
        <f t="shared" si="3"/>
        <v>0</v>
      </c>
    </row>
    <row r="20" spans="1:22" ht="23.25" customHeight="1">
      <c r="A20" s="31" t="s">
        <v>446</v>
      </c>
      <c r="B20" s="31" t="s">
        <v>449</v>
      </c>
      <c r="C20" s="31" t="s">
        <v>449</v>
      </c>
      <c r="D20" s="31" t="s">
        <v>378</v>
      </c>
      <c r="E20" s="32" t="s">
        <v>451</v>
      </c>
      <c r="F20" s="39">
        <v>8809986</v>
      </c>
      <c r="G20" s="39">
        <v>8809986</v>
      </c>
      <c r="H20" s="39">
        <v>8796066</v>
      </c>
      <c r="I20" s="39">
        <v>0</v>
      </c>
      <c r="J20" s="39">
        <v>13920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</row>
    <row r="21" spans="1:22" ht="23.25" customHeight="1">
      <c r="A21" s="31"/>
      <c r="B21" s="31"/>
      <c r="C21" s="31"/>
      <c r="D21" s="31"/>
      <c r="E21" s="32" t="s">
        <v>381</v>
      </c>
      <c r="F21" s="39">
        <f t="shared" ref="F21:V21" si="4">F22</f>
        <v>10560326</v>
      </c>
      <c r="G21" s="39">
        <f t="shared" si="4"/>
        <v>10560326</v>
      </c>
      <c r="H21" s="39">
        <f t="shared" si="4"/>
        <v>10536746</v>
      </c>
      <c r="I21" s="39">
        <f t="shared" si="4"/>
        <v>0</v>
      </c>
      <c r="J21" s="39">
        <f t="shared" si="4"/>
        <v>23580</v>
      </c>
      <c r="K21" s="39">
        <f t="shared" si="4"/>
        <v>0</v>
      </c>
      <c r="L21" s="39">
        <f t="shared" si="4"/>
        <v>0</v>
      </c>
      <c r="M21" s="39">
        <f t="shared" si="4"/>
        <v>0</v>
      </c>
      <c r="N21" s="39">
        <f t="shared" si="4"/>
        <v>0</v>
      </c>
      <c r="O21" s="39">
        <f t="shared" si="4"/>
        <v>0</v>
      </c>
      <c r="P21" s="39">
        <f t="shared" si="4"/>
        <v>0</v>
      </c>
      <c r="Q21" s="39">
        <f t="shared" si="4"/>
        <v>0</v>
      </c>
      <c r="R21" s="39">
        <f t="shared" si="4"/>
        <v>0</v>
      </c>
      <c r="S21" s="39">
        <f t="shared" si="4"/>
        <v>0</v>
      </c>
      <c r="T21" s="39">
        <f t="shared" si="4"/>
        <v>0</v>
      </c>
      <c r="U21" s="39">
        <f t="shared" si="4"/>
        <v>0</v>
      </c>
      <c r="V21" s="39">
        <f t="shared" si="4"/>
        <v>0</v>
      </c>
    </row>
    <row r="22" spans="1:22" ht="23.25" customHeight="1">
      <c r="A22" s="31" t="s">
        <v>446</v>
      </c>
      <c r="B22" s="31" t="s">
        <v>449</v>
      </c>
      <c r="C22" s="31" t="s">
        <v>449</v>
      </c>
      <c r="D22" s="31" t="s">
        <v>380</v>
      </c>
      <c r="E22" s="32" t="s">
        <v>451</v>
      </c>
      <c r="F22" s="39">
        <v>10560326</v>
      </c>
      <c r="G22" s="39">
        <v>10560326</v>
      </c>
      <c r="H22" s="39">
        <v>10536746</v>
      </c>
      <c r="I22" s="39">
        <v>0</v>
      </c>
      <c r="J22" s="39">
        <v>23580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</row>
    <row r="23" spans="1:22" ht="23.25" customHeight="1">
      <c r="A23" s="31"/>
      <c r="B23" s="31"/>
      <c r="C23" s="31"/>
      <c r="D23" s="31"/>
      <c r="E23" s="32" t="s">
        <v>383</v>
      </c>
      <c r="F23" s="39">
        <f t="shared" ref="F23:V23" si="5">F24</f>
        <v>5953083</v>
      </c>
      <c r="G23" s="39">
        <f t="shared" si="5"/>
        <v>5953083</v>
      </c>
      <c r="H23" s="39">
        <f t="shared" si="5"/>
        <v>5887083</v>
      </c>
      <c r="I23" s="39">
        <f t="shared" si="5"/>
        <v>0</v>
      </c>
      <c r="J23" s="39">
        <f t="shared" si="5"/>
        <v>66000</v>
      </c>
      <c r="K23" s="39">
        <f t="shared" si="5"/>
        <v>0</v>
      </c>
      <c r="L23" s="39">
        <f t="shared" si="5"/>
        <v>0</v>
      </c>
      <c r="M23" s="39">
        <f t="shared" si="5"/>
        <v>0</v>
      </c>
      <c r="N23" s="39">
        <f t="shared" si="5"/>
        <v>0</v>
      </c>
      <c r="O23" s="39">
        <f t="shared" si="5"/>
        <v>0</v>
      </c>
      <c r="P23" s="39">
        <f t="shared" si="5"/>
        <v>0</v>
      </c>
      <c r="Q23" s="39">
        <f t="shared" si="5"/>
        <v>0</v>
      </c>
      <c r="R23" s="39">
        <f t="shared" si="5"/>
        <v>0</v>
      </c>
      <c r="S23" s="39">
        <f t="shared" si="5"/>
        <v>0</v>
      </c>
      <c r="T23" s="39">
        <f t="shared" si="5"/>
        <v>0</v>
      </c>
      <c r="U23" s="39">
        <f t="shared" si="5"/>
        <v>0</v>
      </c>
      <c r="V23" s="39">
        <f t="shared" si="5"/>
        <v>0</v>
      </c>
    </row>
    <row r="24" spans="1:22" ht="23.25" customHeight="1">
      <c r="A24" s="31" t="s">
        <v>446</v>
      </c>
      <c r="B24" s="31" t="s">
        <v>449</v>
      </c>
      <c r="C24" s="31" t="s">
        <v>449</v>
      </c>
      <c r="D24" s="31" t="s">
        <v>382</v>
      </c>
      <c r="E24" s="32" t="s">
        <v>451</v>
      </c>
      <c r="F24" s="39">
        <v>5953083</v>
      </c>
      <c r="G24" s="39">
        <v>5953083</v>
      </c>
      <c r="H24" s="39">
        <v>5887083</v>
      </c>
      <c r="I24" s="39">
        <v>0</v>
      </c>
      <c r="J24" s="39">
        <v>66000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</row>
    <row r="25" spans="1:22" ht="23.25" customHeight="1">
      <c r="A25" s="31"/>
      <c r="B25" s="31"/>
      <c r="C25" s="31"/>
      <c r="D25" s="31"/>
      <c r="E25" s="32" t="s">
        <v>385</v>
      </c>
      <c r="F25" s="39">
        <f t="shared" ref="F25:V25" si="6">F26</f>
        <v>4859659</v>
      </c>
      <c r="G25" s="39">
        <f t="shared" si="6"/>
        <v>4859659</v>
      </c>
      <c r="H25" s="39">
        <f t="shared" si="6"/>
        <v>4843399</v>
      </c>
      <c r="I25" s="39">
        <f t="shared" si="6"/>
        <v>0</v>
      </c>
      <c r="J25" s="39">
        <f t="shared" si="6"/>
        <v>16260</v>
      </c>
      <c r="K25" s="39">
        <f t="shared" si="6"/>
        <v>0</v>
      </c>
      <c r="L25" s="39">
        <f t="shared" si="6"/>
        <v>0</v>
      </c>
      <c r="M25" s="39">
        <f t="shared" si="6"/>
        <v>0</v>
      </c>
      <c r="N25" s="39">
        <f t="shared" si="6"/>
        <v>0</v>
      </c>
      <c r="O25" s="39">
        <f t="shared" si="6"/>
        <v>0</v>
      </c>
      <c r="P25" s="39">
        <f t="shared" si="6"/>
        <v>0</v>
      </c>
      <c r="Q25" s="39">
        <f t="shared" si="6"/>
        <v>0</v>
      </c>
      <c r="R25" s="39">
        <f t="shared" si="6"/>
        <v>0</v>
      </c>
      <c r="S25" s="39">
        <f t="shared" si="6"/>
        <v>0</v>
      </c>
      <c r="T25" s="39">
        <f t="shared" si="6"/>
        <v>0</v>
      </c>
      <c r="U25" s="39">
        <f t="shared" si="6"/>
        <v>0</v>
      </c>
      <c r="V25" s="39">
        <f t="shared" si="6"/>
        <v>0</v>
      </c>
    </row>
    <row r="26" spans="1:22" ht="23.25" customHeight="1">
      <c r="A26" s="31" t="s">
        <v>446</v>
      </c>
      <c r="B26" s="31" t="s">
        <v>449</v>
      </c>
      <c r="C26" s="31" t="s">
        <v>449</v>
      </c>
      <c r="D26" s="31" t="s">
        <v>384</v>
      </c>
      <c r="E26" s="32" t="s">
        <v>451</v>
      </c>
      <c r="F26" s="39">
        <v>4859659</v>
      </c>
      <c r="G26" s="39">
        <v>4859659</v>
      </c>
      <c r="H26" s="39">
        <v>4843399</v>
      </c>
      <c r="I26" s="39">
        <v>0</v>
      </c>
      <c r="J26" s="39">
        <v>16260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</row>
    <row r="27" spans="1:22" ht="23.25" customHeight="1">
      <c r="A27" s="31"/>
      <c r="B27" s="31"/>
      <c r="C27" s="31"/>
      <c r="D27" s="31"/>
      <c r="E27" s="32" t="s">
        <v>387</v>
      </c>
      <c r="F27" s="39">
        <f t="shared" ref="F27:V27" si="7">F28</f>
        <v>3459498</v>
      </c>
      <c r="G27" s="39">
        <f t="shared" si="7"/>
        <v>3459498</v>
      </c>
      <c r="H27" s="39">
        <f t="shared" si="7"/>
        <v>3424278</v>
      </c>
      <c r="I27" s="39">
        <f t="shared" si="7"/>
        <v>0</v>
      </c>
      <c r="J27" s="39">
        <f t="shared" si="7"/>
        <v>35220</v>
      </c>
      <c r="K27" s="39">
        <f t="shared" si="7"/>
        <v>0</v>
      </c>
      <c r="L27" s="39">
        <f t="shared" si="7"/>
        <v>0</v>
      </c>
      <c r="M27" s="39">
        <f t="shared" si="7"/>
        <v>0</v>
      </c>
      <c r="N27" s="39">
        <f t="shared" si="7"/>
        <v>0</v>
      </c>
      <c r="O27" s="39">
        <f t="shared" si="7"/>
        <v>0</v>
      </c>
      <c r="P27" s="39">
        <f t="shared" si="7"/>
        <v>0</v>
      </c>
      <c r="Q27" s="39">
        <f t="shared" si="7"/>
        <v>0</v>
      </c>
      <c r="R27" s="39">
        <f t="shared" si="7"/>
        <v>0</v>
      </c>
      <c r="S27" s="39">
        <f t="shared" si="7"/>
        <v>0</v>
      </c>
      <c r="T27" s="39">
        <f t="shared" si="7"/>
        <v>0</v>
      </c>
      <c r="U27" s="39">
        <f t="shared" si="7"/>
        <v>0</v>
      </c>
      <c r="V27" s="39">
        <f t="shared" si="7"/>
        <v>0</v>
      </c>
    </row>
    <row r="28" spans="1:22" ht="23.25" customHeight="1">
      <c r="A28" s="31" t="s">
        <v>446</v>
      </c>
      <c r="B28" s="31" t="s">
        <v>449</v>
      </c>
      <c r="C28" s="31" t="s">
        <v>449</v>
      </c>
      <c r="D28" s="31" t="s">
        <v>386</v>
      </c>
      <c r="E28" s="32" t="s">
        <v>451</v>
      </c>
      <c r="F28" s="39">
        <v>3459498</v>
      </c>
      <c r="G28" s="39">
        <v>3459498</v>
      </c>
      <c r="H28" s="39">
        <v>3424278</v>
      </c>
      <c r="I28" s="39">
        <v>0</v>
      </c>
      <c r="J28" s="39">
        <v>35220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</row>
    <row r="29" spans="1:22" ht="23.25" customHeight="1">
      <c r="A29" s="31"/>
      <c r="B29" s="31"/>
      <c r="C29" s="31"/>
      <c r="D29" s="31"/>
      <c r="E29" s="32" t="s">
        <v>389</v>
      </c>
      <c r="F29" s="39">
        <f t="shared" ref="F29:V29" si="8">F30</f>
        <v>4666480</v>
      </c>
      <c r="G29" s="39">
        <f t="shared" si="8"/>
        <v>4666480</v>
      </c>
      <c r="H29" s="39">
        <f t="shared" si="8"/>
        <v>4640920</v>
      </c>
      <c r="I29" s="39">
        <f t="shared" si="8"/>
        <v>0</v>
      </c>
      <c r="J29" s="39">
        <f t="shared" si="8"/>
        <v>25560</v>
      </c>
      <c r="K29" s="39">
        <f t="shared" si="8"/>
        <v>0</v>
      </c>
      <c r="L29" s="39">
        <f t="shared" si="8"/>
        <v>0</v>
      </c>
      <c r="M29" s="39">
        <f t="shared" si="8"/>
        <v>0</v>
      </c>
      <c r="N29" s="39">
        <f t="shared" si="8"/>
        <v>0</v>
      </c>
      <c r="O29" s="39">
        <f t="shared" si="8"/>
        <v>0</v>
      </c>
      <c r="P29" s="39">
        <f t="shared" si="8"/>
        <v>0</v>
      </c>
      <c r="Q29" s="39">
        <f t="shared" si="8"/>
        <v>0</v>
      </c>
      <c r="R29" s="39">
        <f t="shared" si="8"/>
        <v>0</v>
      </c>
      <c r="S29" s="39">
        <f t="shared" si="8"/>
        <v>0</v>
      </c>
      <c r="T29" s="39">
        <f t="shared" si="8"/>
        <v>0</v>
      </c>
      <c r="U29" s="39">
        <f t="shared" si="8"/>
        <v>0</v>
      </c>
      <c r="V29" s="39">
        <f t="shared" si="8"/>
        <v>0</v>
      </c>
    </row>
    <row r="30" spans="1:22" ht="23.25" customHeight="1">
      <c r="A30" s="31" t="s">
        <v>446</v>
      </c>
      <c r="B30" s="31" t="s">
        <v>449</v>
      </c>
      <c r="C30" s="31" t="s">
        <v>449</v>
      </c>
      <c r="D30" s="31" t="s">
        <v>388</v>
      </c>
      <c r="E30" s="32" t="s">
        <v>451</v>
      </c>
      <c r="F30" s="39">
        <v>4666480</v>
      </c>
      <c r="G30" s="39">
        <v>4666480</v>
      </c>
      <c r="H30" s="39">
        <v>4640920</v>
      </c>
      <c r="I30" s="39">
        <v>0</v>
      </c>
      <c r="J30" s="39">
        <v>25560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</row>
    <row r="31" spans="1:22" ht="23.25" customHeight="1">
      <c r="A31" s="31"/>
      <c r="B31" s="31"/>
      <c r="C31" s="31"/>
      <c r="D31" s="31"/>
      <c r="E31" s="32" t="s">
        <v>391</v>
      </c>
      <c r="F31" s="39">
        <f t="shared" ref="F31:V31" si="9">F32</f>
        <v>5216208</v>
      </c>
      <c r="G31" s="39">
        <f t="shared" si="9"/>
        <v>5216208</v>
      </c>
      <c r="H31" s="39">
        <f t="shared" si="9"/>
        <v>5184408</v>
      </c>
      <c r="I31" s="39">
        <f t="shared" si="9"/>
        <v>0</v>
      </c>
      <c r="J31" s="39">
        <f t="shared" si="9"/>
        <v>31800</v>
      </c>
      <c r="K31" s="39">
        <f t="shared" si="9"/>
        <v>0</v>
      </c>
      <c r="L31" s="39">
        <f t="shared" si="9"/>
        <v>0</v>
      </c>
      <c r="M31" s="39">
        <f t="shared" si="9"/>
        <v>0</v>
      </c>
      <c r="N31" s="39">
        <f t="shared" si="9"/>
        <v>0</v>
      </c>
      <c r="O31" s="39">
        <f t="shared" si="9"/>
        <v>0</v>
      </c>
      <c r="P31" s="39">
        <f t="shared" si="9"/>
        <v>0</v>
      </c>
      <c r="Q31" s="39">
        <f t="shared" si="9"/>
        <v>0</v>
      </c>
      <c r="R31" s="39">
        <f t="shared" si="9"/>
        <v>0</v>
      </c>
      <c r="S31" s="39">
        <f t="shared" si="9"/>
        <v>0</v>
      </c>
      <c r="T31" s="39">
        <f t="shared" si="9"/>
        <v>0</v>
      </c>
      <c r="U31" s="39">
        <f t="shared" si="9"/>
        <v>0</v>
      </c>
      <c r="V31" s="39">
        <f t="shared" si="9"/>
        <v>0</v>
      </c>
    </row>
    <row r="32" spans="1:22" ht="23.25" customHeight="1">
      <c r="A32" s="31" t="s">
        <v>446</v>
      </c>
      <c r="B32" s="31" t="s">
        <v>449</v>
      </c>
      <c r="C32" s="31" t="s">
        <v>449</v>
      </c>
      <c r="D32" s="31" t="s">
        <v>390</v>
      </c>
      <c r="E32" s="32" t="s">
        <v>451</v>
      </c>
      <c r="F32" s="39">
        <v>5216208</v>
      </c>
      <c r="G32" s="39">
        <v>5216208</v>
      </c>
      <c r="H32" s="39">
        <v>5184408</v>
      </c>
      <c r="I32" s="39">
        <v>0</v>
      </c>
      <c r="J32" s="39">
        <v>31800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</row>
    <row r="33" spans="1:22" ht="23.25" customHeight="1">
      <c r="A33" s="31"/>
      <c r="B33" s="31"/>
      <c r="C33" s="31"/>
      <c r="D33" s="31"/>
      <c r="E33" s="32" t="s">
        <v>393</v>
      </c>
      <c r="F33" s="39">
        <f t="shared" ref="F33:V33" si="10">F34</f>
        <v>2893841</v>
      </c>
      <c r="G33" s="39">
        <f t="shared" si="10"/>
        <v>2893841</v>
      </c>
      <c r="H33" s="39">
        <f t="shared" si="10"/>
        <v>2870201</v>
      </c>
      <c r="I33" s="39">
        <f t="shared" si="10"/>
        <v>0</v>
      </c>
      <c r="J33" s="39">
        <f t="shared" si="10"/>
        <v>23640</v>
      </c>
      <c r="K33" s="39">
        <f t="shared" si="10"/>
        <v>0</v>
      </c>
      <c r="L33" s="39">
        <f t="shared" si="10"/>
        <v>0</v>
      </c>
      <c r="M33" s="39">
        <f t="shared" si="10"/>
        <v>0</v>
      </c>
      <c r="N33" s="39">
        <f t="shared" si="10"/>
        <v>0</v>
      </c>
      <c r="O33" s="39">
        <f t="shared" si="10"/>
        <v>0</v>
      </c>
      <c r="P33" s="39">
        <f t="shared" si="10"/>
        <v>0</v>
      </c>
      <c r="Q33" s="39">
        <f t="shared" si="10"/>
        <v>0</v>
      </c>
      <c r="R33" s="39">
        <f t="shared" si="10"/>
        <v>0</v>
      </c>
      <c r="S33" s="39">
        <f t="shared" si="10"/>
        <v>0</v>
      </c>
      <c r="T33" s="39">
        <f t="shared" si="10"/>
        <v>0</v>
      </c>
      <c r="U33" s="39">
        <f t="shared" si="10"/>
        <v>0</v>
      </c>
      <c r="V33" s="39">
        <f t="shared" si="10"/>
        <v>0</v>
      </c>
    </row>
    <row r="34" spans="1:22" ht="23.25" customHeight="1">
      <c r="A34" s="31" t="s">
        <v>446</v>
      </c>
      <c r="B34" s="31" t="s">
        <v>449</v>
      </c>
      <c r="C34" s="31" t="s">
        <v>449</v>
      </c>
      <c r="D34" s="31" t="s">
        <v>392</v>
      </c>
      <c r="E34" s="32" t="s">
        <v>451</v>
      </c>
      <c r="F34" s="39">
        <v>2893841</v>
      </c>
      <c r="G34" s="39">
        <v>2893841</v>
      </c>
      <c r="H34" s="39">
        <v>2870201</v>
      </c>
      <c r="I34" s="39">
        <v>0</v>
      </c>
      <c r="J34" s="39">
        <v>23640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</row>
    <row r="35" spans="1:22" ht="23.25" customHeight="1">
      <c r="A35" s="31"/>
      <c r="B35" s="31"/>
      <c r="C35" s="31"/>
      <c r="D35" s="31"/>
      <c r="E35" s="32" t="s">
        <v>395</v>
      </c>
      <c r="F35" s="39">
        <f t="shared" ref="F35:V35" si="11">F36</f>
        <v>2901989</v>
      </c>
      <c r="G35" s="39">
        <f t="shared" si="11"/>
        <v>2901989</v>
      </c>
      <c r="H35" s="39">
        <f t="shared" si="11"/>
        <v>2845229</v>
      </c>
      <c r="I35" s="39">
        <f t="shared" si="11"/>
        <v>0</v>
      </c>
      <c r="J35" s="39">
        <f t="shared" si="11"/>
        <v>56760</v>
      </c>
      <c r="K35" s="39">
        <f t="shared" si="11"/>
        <v>0</v>
      </c>
      <c r="L35" s="39">
        <f t="shared" si="11"/>
        <v>0</v>
      </c>
      <c r="M35" s="39">
        <f t="shared" si="11"/>
        <v>0</v>
      </c>
      <c r="N35" s="39">
        <f t="shared" si="11"/>
        <v>0</v>
      </c>
      <c r="O35" s="39">
        <f t="shared" si="11"/>
        <v>0</v>
      </c>
      <c r="P35" s="39">
        <f t="shared" si="11"/>
        <v>0</v>
      </c>
      <c r="Q35" s="39">
        <f t="shared" si="11"/>
        <v>0</v>
      </c>
      <c r="R35" s="39">
        <f t="shared" si="11"/>
        <v>0</v>
      </c>
      <c r="S35" s="39">
        <f t="shared" si="11"/>
        <v>0</v>
      </c>
      <c r="T35" s="39">
        <f t="shared" si="11"/>
        <v>0</v>
      </c>
      <c r="U35" s="39">
        <f t="shared" si="11"/>
        <v>0</v>
      </c>
      <c r="V35" s="39">
        <f t="shared" si="11"/>
        <v>0</v>
      </c>
    </row>
    <row r="36" spans="1:22" ht="23.25" customHeight="1">
      <c r="A36" s="31" t="s">
        <v>446</v>
      </c>
      <c r="B36" s="31" t="s">
        <v>449</v>
      </c>
      <c r="C36" s="31" t="s">
        <v>449</v>
      </c>
      <c r="D36" s="31" t="s">
        <v>394</v>
      </c>
      <c r="E36" s="32" t="s">
        <v>451</v>
      </c>
      <c r="F36" s="39">
        <v>2901989</v>
      </c>
      <c r="G36" s="39">
        <v>2901989</v>
      </c>
      <c r="H36" s="39">
        <v>2845229</v>
      </c>
      <c r="I36" s="39">
        <v>0</v>
      </c>
      <c r="J36" s="39">
        <v>56760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</row>
    <row r="37" spans="1:22" ht="23.25" customHeight="1">
      <c r="A37" s="31"/>
      <c r="B37" s="31"/>
      <c r="C37" s="31"/>
      <c r="D37" s="31"/>
      <c r="E37" s="32" t="s">
        <v>397</v>
      </c>
      <c r="F37" s="39">
        <f t="shared" ref="F37:V37" si="12">F38</f>
        <v>1446233</v>
      </c>
      <c r="G37" s="39">
        <f t="shared" si="12"/>
        <v>1446233</v>
      </c>
      <c r="H37" s="39">
        <f t="shared" si="12"/>
        <v>1437113</v>
      </c>
      <c r="I37" s="39">
        <f t="shared" si="12"/>
        <v>0</v>
      </c>
      <c r="J37" s="39">
        <f t="shared" si="12"/>
        <v>9120</v>
      </c>
      <c r="K37" s="39">
        <f t="shared" si="12"/>
        <v>0</v>
      </c>
      <c r="L37" s="39">
        <f t="shared" si="12"/>
        <v>0</v>
      </c>
      <c r="M37" s="39">
        <f t="shared" si="12"/>
        <v>0</v>
      </c>
      <c r="N37" s="39">
        <f t="shared" si="12"/>
        <v>0</v>
      </c>
      <c r="O37" s="39">
        <f t="shared" si="12"/>
        <v>0</v>
      </c>
      <c r="P37" s="39">
        <f t="shared" si="12"/>
        <v>0</v>
      </c>
      <c r="Q37" s="39">
        <f t="shared" si="12"/>
        <v>0</v>
      </c>
      <c r="R37" s="39">
        <f t="shared" si="12"/>
        <v>0</v>
      </c>
      <c r="S37" s="39">
        <f t="shared" si="12"/>
        <v>0</v>
      </c>
      <c r="T37" s="39">
        <f t="shared" si="12"/>
        <v>0</v>
      </c>
      <c r="U37" s="39">
        <f t="shared" si="12"/>
        <v>0</v>
      </c>
      <c r="V37" s="39">
        <f t="shared" si="12"/>
        <v>0</v>
      </c>
    </row>
    <row r="38" spans="1:22" ht="23.25" customHeight="1">
      <c r="A38" s="31" t="s">
        <v>446</v>
      </c>
      <c r="B38" s="31" t="s">
        <v>449</v>
      </c>
      <c r="C38" s="31" t="s">
        <v>449</v>
      </c>
      <c r="D38" s="31" t="s">
        <v>396</v>
      </c>
      <c r="E38" s="32" t="s">
        <v>451</v>
      </c>
      <c r="F38" s="39">
        <v>1446233</v>
      </c>
      <c r="G38" s="39">
        <v>1446233</v>
      </c>
      <c r="H38" s="39">
        <v>1437113</v>
      </c>
      <c r="I38" s="39">
        <v>0</v>
      </c>
      <c r="J38" s="39">
        <v>9120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</row>
    <row r="39" spans="1:22" ht="23.25" customHeight="1">
      <c r="A39" s="31"/>
      <c r="B39" s="31"/>
      <c r="C39" s="31"/>
      <c r="D39" s="31"/>
      <c r="E39" s="32" t="s">
        <v>399</v>
      </c>
      <c r="F39" s="39">
        <f t="shared" ref="F39:V39" si="13">F40</f>
        <v>1176092</v>
      </c>
      <c r="G39" s="39">
        <f t="shared" si="13"/>
        <v>1176092</v>
      </c>
      <c r="H39" s="39">
        <f t="shared" si="13"/>
        <v>1168052</v>
      </c>
      <c r="I39" s="39">
        <f t="shared" si="13"/>
        <v>0</v>
      </c>
      <c r="J39" s="39">
        <f t="shared" si="13"/>
        <v>8040</v>
      </c>
      <c r="K39" s="39">
        <f t="shared" si="13"/>
        <v>0</v>
      </c>
      <c r="L39" s="39">
        <f t="shared" si="13"/>
        <v>0</v>
      </c>
      <c r="M39" s="39">
        <f t="shared" si="13"/>
        <v>0</v>
      </c>
      <c r="N39" s="39">
        <f t="shared" si="13"/>
        <v>0</v>
      </c>
      <c r="O39" s="39">
        <f t="shared" si="13"/>
        <v>0</v>
      </c>
      <c r="P39" s="39">
        <f t="shared" si="13"/>
        <v>0</v>
      </c>
      <c r="Q39" s="39">
        <f t="shared" si="13"/>
        <v>0</v>
      </c>
      <c r="R39" s="39">
        <f t="shared" si="13"/>
        <v>0</v>
      </c>
      <c r="S39" s="39">
        <f t="shared" si="13"/>
        <v>0</v>
      </c>
      <c r="T39" s="39">
        <f t="shared" si="13"/>
        <v>0</v>
      </c>
      <c r="U39" s="39">
        <f t="shared" si="13"/>
        <v>0</v>
      </c>
      <c r="V39" s="39">
        <f t="shared" si="13"/>
        <v>0</v>
      </c>
    </row>
    <row r="40" spans="1:22" ht="23.25" customHeight="1">
      <c r="A40" s="31" t="s">
        <v>446</v>
      </c>
      <c r="B40" s="31" t="s">
        <v>449</v>
      </c>
      <c r="C40" s="31" t="s">
        <v>449</v>
      </c>
      <c r="D40" s="31" t="s">
        <v>398</v>
      </c>
      <c r="E40" s="32" t="s">
        <v>451</v>
      </c>
      <c r="F40" s="39">
        <v>1176092</v>
      </c>
      <c r="G40" s="39">
        <v>1176092</v>
      </c>
      <c r="H40" s="39">
        <v>1168052</v>
      </c>
      <c r="I40" s="39">
        <v>0</v>
      </c>
      <c r="J40" s="39">
        <v>8040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</row>
    <row r="41" spans="1:22" ht="23.25" customHeight="1">
      <c r="A41" s="31"/>
      <c r="B41" s="31"/>
      <c r="C41" s="31"/>
      <c r="D41" s="31"/>
      <c r="E41" s="32" t="s">
        <v>401</v>
      </c>
      <c r="F41" s="39">
        <f t="shared" ref="F41:V41" si="14">F42</f>
        <v>5950784</v>
      </c>
      <c r="G41" s="39">
        <f t="shared" si="14"/>
        <v>5950784</v>
      </c>
      <c r="H41" s="39">
        <f t="shared" si="14"/>
        <v>5897744</v>
      </c>
      <c r="I41" s="39">
        <f t="shared" si="14"/>
        <v>0</v>
      </c>
      <c r="J41" s="39">
        <f t="shared" si="14"/>
        <v>53040</v>
      </c>
      <c r="K41" s="39">
        <f t="shared" si="14"/>
        <v>0</v>
      </c>
      <c r="L41" s="39">
        <f t="shared" si="14"/>
        <v>0</v>
      </c>
      <c r="M41" s="39">
        <f t="shared" si="14"/>
        <v>0</v>
      </c>
      <c r="N41" s="39">
        <f t="shared" si="14"/>
        <v>0</v>
      </c>
      <c r="O41" s="39">
        <f t="shared" si="14"/>
        <v>0</v>
      </c>
      <c r="P41" s="39">
        <f t="shared" si="14"/>
        <v>0</v>
      </c>
      <c r="Q41" s="39">
        <f t="shared" si="14"/>
        <v>0</v>
      </c>
      <c r="R41" s="39">
        <f t="shared" si="14"/>
        <v>0</v>
      </c>
      <c r="S41" s="39">
        <f t="shared" si="14"/>
        <v>0</v>
      </c>
      <c r="T41" s="39">
        <f t="shared" si="14"/>
        <v>0</v>
      </c>
      <c r="U41" s="39">
        <f t="shared" si="14"/>
        <v>0</v>
      </c>
      <c r="V41" s="39">
        <f t="shared" si="14"/>
        <v>0</v>
      </c>
    </row>
    <row r="42" spans="1:22" ht="23.25" customHeight="1">
      <c r="A42" s="31" t="s">
        <v>446</v>
      </c>
      <c r="B42" s="31" t="s">
        <v>449</v>
      </c>
      <c r="C42" s="31" t="s">
        <v>452</v>
      </c>
      <c r="D42" s="31" t="s">
        <v>400</v>
      </c>
      <c r="E42" s="32" t="s">
        <v>453</v>
      </c>
      <c r="F42" s="39">
        <v>5950784</v>
      </c>
      <c r="G42" s="39">
        <v>5950784</v>
      </c>
      <c r="H42" s="39">
        <v>5897744</v>
      </c>
      <c r="I42" s="39">
        <v>0</v>
      </c>
      <c r="J42" s="39">
        <v>53040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</row>
    <row r="43" spans="1:22" ht="23.25" customHeight="1">
      <c r="A43" s="31"/>
      <c r="B43" s="31"/>
      <c r="C43" s="31"/>
      <c r="D43" s="31"/>
      <c r="E43" s="32" t="s">
        <v>403</v>
      </c>
      <c r="F43" s="39">
        <f t="shared" ref="F43:V43" si="15">F44</f>
        <v>1532438</v>
      </c>
      <c r="G43" s="39">
        <f t="shared" si="15"/>
        <v>1532438</v>
      </c>
      <c r="H43" s="39">
        <f t="shared" si="15"/>
        <v>1513718</v>
      </c>
      <c r="I43" s="39">
        <f t="shared" si="15"/>
        <v>0</v>
      </c>
      <c r="J43" s="39">
        <f t="shared" si="15"/>
        <v>18720</v>
      </c>
      <c r="K43" s="39">
        <f t="shared" si="15"/>
        <v>0</v>
      </c>
      <c r="L43" s="39">
        <f t="shared" si="15"/>
        <v>0</v>
      </c>
      <c r="M43" s="39">
        <f t="shared" si="15"/>
        <v>0</v>
      </c>
      <c r="N43" s="39">
        <f t="shared" si="15"/>
        <v>0</v>
      </c>
      <c r="O43" s="39">
        <f t="shared" si="15"/>
        <v>0</v>
      </c>
      <c r="P43" s="39">
        <f t="shared" si="15"/>
        <v>0</v>
      </c>
      <c r="Q43" s="39">
        <f t="shared" si="15"/>
        <v>0</v>
      </c>
      <c r="R43" s="39">
        <f t="shared" si="15"/>
        <v>0</v>
      </c>
      <c r="S43" s="39">
        <f t="shared" si="15"/>
        <v>0</v>
      </c>
      <c r="T43" s="39">
        <f t="shared" si="15"/>
        <v>0</v>
      </c>
      <c r="U43" s="39">
        <f t="shared" si="15"/>
        <v>0</v>
      </c>
      <c r="V43" s="39">
        <f t="shared" si="15"/>
        <v>0</v>
      </c>
    </row>
    <row r="44" spans="1:22" ht="23.25" customHeight="1">
      <c r="A44" s="31" t="s">
        <v>446</v>
      </c>
      <c r="B44" s="31" t="s">
        <v>449</v>
      </c>
      <c r="C44" s="31" t="s">
        <v>449</v>
      </c>
      <c r="D44" s="31" t="s">
        <v>402</v>
      </c>
      <c r="E44" s="32" t="s">
        <v>451</v>
      </c>
      <c r="F44" s="39">
        <v>1532438</v>
      </c>
      <c r="G44" s="39">
        <v>1532438</v>
      </c>
      <c r="H44" s="39">
        <v>1513718</v>
      </c>
      <c r="I44" s="39">
        <v>0</v>
      </c>
      <c r="J44" s="39">
        <v>18720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</row>
    <row r="45" spans="1:22" ht="23.25" customHeight="1">
      <c r="A45" s="31"/>
      <c r="B45" s="31"/>
      <c r="C45" s="31"/>
      <c r="D45" s="31"/>
      <c r="E45" s="32" t="s">
        <v>405</v>
      </c>
      <c r="F45" s="39">
        <f t="shared" ref="F45:V45" si="16">F46</f>
        <v>1294646</v>
      </c>
      <c r="G45" s="39">
        <f t="shared" si="16"/>
        <v>1294646</v>
      </c>
      <c r="H45" s="39">
        <f t="shared" si="16"/>
        <v>1263926</v>
      </c>
      <c r="I45" s="39">
        <f t="shared" si="16"/>
        <v>0</v>
      </c>
      <c r="J45" s="39">
        <f t="shared" si="16"/>
        <v>30720</v>
      </c>
      <c r="K45" s="39">
        <f t="shared" si="16"/>
        <v>0</v>
      </c>
      <c r="L45" s="39">
        <f t="shared" si="16"/>
        <v>0</v>
      </c>
      <c r="M45" s="39">
        <f t="shared" si="16"/>
        <v>0</v>
      </c>
      <c r="N45" s="39">
        <f t="shared" si="16"/>
        <v>0</v>
      </c>
      <c r="O45" s="39">
        <f t="shared" si="16"/>
        <v>0</v>
      </c>
      <c r="P45" s="39">
        <f t="shared" si="16"/>
        <v>0</v>
      </c>
      <c r="Q45" s="39">
        <f t="shared" si="16"/>
        <v>0</v>
      </c>
      <c r="R45" s="39">
        <f t="shared" si="16"/>
        <v>0</v>
      </c>
      <c r="S45" s="39">
        <f t="shared" si="16"/>
        <v>0</v>
      </c>
      <c r="T45" s="39">
        <f t="shared" si="16"/>
        <v>0</v>
      </c>
      <c r="U45" s="39">
        <f t="shared" si="16"/>
        <v>0</v>
      </c>
      <c r="V45" s="39">
        <f t="shared" si="16"/>
        <v>0</v>
      </c>
    </row>
    <row r="46" spans="1:22" ht="23.25" customHeight="1">
      <c r="A46" s="31" t="s">
        <v>446</v>
      </c>
      <c r="B46" s="31" t="s">
        <v>449</v>
      </c>
      <c r="C46" s="31" t="s">
        <v>449</v>
      </c>
      <c r="D46" s="31" t="s">
        <v>404</v>
      </c>
      <c r="E46" s="32" t="s">
        <v>451</v>
      </c>
      <c r="F46" s="39">
        <v>1294646</v>
      </c>
      <c r="G46" s="39">
        <v>1294646</v>
      </c>
      <c r="H46" s="39">
        <v>1263926</v>
      </c>
      <c r="I46" s="39">
        <v>0</v>
      </c>
      <c r="J46" s="39">
        <v>30720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</row>
    <row r="47" spans="1:22" ht="23.25" customHeight="1">
      <c r="A47" s="31"/>
      <c r="B47" s="31"/>
      <c r="C47" s="31"/>
      <c r="D47" s="31"/>
      <c r="E47" s="32" t="s">
        <v>407</v>
      </c>
      <c r="F47" s="39">
        <f t="shared" ref="F47:V47" si="17">F48</f>
        <v>2587882</v>
      </c>
      <c r="G47" s="39">
        <f t="shared" si="17"/>
        <v>2587882</v>
      </c>
      <c r="H47" s="39">
        <f t="shared" si="17"/>
        <v>2568142</v>
      </c>
      <c r="I47" s="39">
        <f t="shared" si="17"/>
        <v>0</v>
      </c>
      <c r="J47" s="39">
        <f t="shared" si="17"/>
        <v>19740</v>
      </c>
      <c r="K47" s="39">
        <f t="shared" si="17"/>
        <v>0</v>
      </c>
      <c r="L47" s="39">
        <f t="shared" si="17"/>
        <v>0</v>
      </c>
      <c r="M47" s="39">
        <f t="shared" si="17"/>
        <v>0</v>
      </c>
      <c r="N47" s="39">
        <f t="shared" si="17"/>
        <v>0</v>
      </c>
      <c r="O47" s="39">
        <f t="shared" si="17"/>
        <v>0</v>
      </c>
      <c r="P47" s="39">
        <f t="shared" si="17"/>
        <v>0</v>
      </c>
      <c r="Q47" s="39">
        <f t="shared" si="17"/>
        <v>0</v>
      </c>
      <c r="R47" s="39">
        <f t="shared" si="17"/>
        <v>0</v>
      </c>
      <c r="S47" s="39">
        <f t="shared" si="17"/>
        <v>0</v>
      </c>
      <c r="T47" s="39">
        <f t="shared" si="17"/>
        <v>0</v>
      </c>
      <c r="U47" s="39">
        <f t="shared" si="17"/>
        <v>0</v>
      </c>
      <c r="V47" s="39">
        <f t="shared" si="17"/>
        <v>0</v>
      </c>
    </row>
    <row r="48" spans="1:22" ht="23.25" customHeight="1">
      <c r="A48" s="31" t="s">
        <v>446</v>
      </c>
      <c r="B48" s="31" t="s">
        <v>449</v>
      </c>
      <c r="C48" s="31" t="s">
        <v>449</v>
      </c>
      <c r="D48" s="31" t="s">
        <v>406</v>
      </c>
      <c r="E48" s="32" t="s">
        <v>451</v>
      </c>
      <c r="F48" s="39">
        <v>2587882</v>
      </c>
      <c r="G48" s="39">
        <v>2587882</v>
      </c>
      <c r="H48" s="39">
        <v>2568142</v>
      </c>
      <c r="I48" s="39">
        <v>0</v>
      </c>
      <c r="J48" s="39">
        <v>19740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</row>
    <row r="49" spans="1:22" ht="23.25" customHeight="1">
      <c r="A49" s="31"/>
      <c r="B49" s="31"/>
      <c r="C49" s="31"/>
      <c r="D49" s="31"/>
      <c r="E49" s="32" t="s">
        <v>409</v>
      </c>
      <c r="F49" s="39">
        <f t="shared" ref="F49:V49" si="18">F50</f>
        <v>2832313</v>
      </c>
      <c r="G49" s="39">
        <f t="shared" si="18"/>
        <v>2832313</v>
      </c>
      <c r="H49" s="39">
        <f t="shared" si="18"/>
        <v>2789053</v>
      </c>
      <c r="I49" s="39">
        <f t="shared" si="18"/>
        <v>0</v>
      </c>
      <c r="J49" s="39">
        <f t="shared" si="18"/>
        <v>43260</v>
      </c>
      <c r="K49" s="39">
        <f t="shared" si="18"/>
        <v>0</v>
      </c>
      <c r="L49" s="39">
        <f t="shared" si="18"/>
        <v>0</v>
      </c>
      <c r="M49" s="39">
        <f t="shared" si="18"/>
        <v>0</v>
      </c>
      <c r="N49" s="39">
        <f t="shared" si="18"/>
        <v>0</v>
      </c>
      <c r="O49" s="39">
        <f t="shared" si="18"/>
        <v>0</v>
      </c>
      <c r="P49" s="39">
        <f t="shared" si="18"/>
        <v>0</v>
      </c>
      <c r="Q49" s="39">
        <f t="shared" si="18"/>
        <v>0</v>
      </c>
      <c r="R49" s="39">
        <f t="shared" si="18"/>
        <v>0</v>
      </c>
      <c r="S49" s="39">
        <f t="shared" si="18"/>
        <v>0</v>
      </c>
      <c r="T49" s="39">
        <f t="shared" si="18"/>
        <v>0</v>
      </c>
      <c r="U49" s="39">
        <f t="shared" si="18"/>
        <v>0</v>
      </c>
      <c r="V49" s="39">
        <f t="shared" si="18"/>
        <v>0</v>
      </c>
    </row>
    <row r="50" spans="1:22" ht="23.25" customHeight="1">
      <c r="A50" s="31" t="s">
        <v>446</v>
      </c>
      <c r="B50" s="31" t="s">
        <v>449</v>
      </c>
      <c r="C50" s="31" t="s">
        <v>449</v>
      </c>
      <c r="D50" s="31" t="s">
        <v>408</v>
      </c>
      <c r="E50" s="32" t="s">
        <v>451</v>
      </c>
      <c r="F50" s="39">
        <v>2832313</v>
      </c>
      <c r="G50" s="39">
        <v>2832313</v>
      </c>
      <c r="H50" s="39">
        <v>2789053</v>
      </c>
      <c r="I50" s="39">
        <v>0</v>
      </c>
      <c r="J50" s="39">
        <v>43260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</row>
    <row r="51" spans="1:22" ht="23.25" customHeight="1">
      <c r="A51" s="31"/>
      <c r="B51" s="31"/>
      <c r="C51" s="31"/>
      <c r="D51" s="31"/>
      <c r="E51" s="32" t="s">
        <v>411</v>
      </c>
      <c r="F51" s="39">
        <f t="shared" ref="F51:V51" si="19">F52</f>
        <v>1773564</v>
      </c>
      <c r="G51" s="39">
        <f t="shared" si="19"/>
        <v>1773564</v>
      </c>
      <c r="H51" s="39">
        <f t="shared" si="19"/>
        <v>1765044</v>
      </c>
      <c r="I51" s="39">
        <f t="shared" si="19"/>
        <v>0</v>
      </c>
      <c r="J51" s="39">
        <f t="shared" si="19"/>
        <v>8520</v>
      </c>
      <c r="K51" s="39">
        <f t="shared" si="19"/>
        <v>0</v>
      </c>
      <c r="L51" s="39">
        <f t="shared" si="19"/>
        <v>0</v>
      </c>
      <c r="M51" s="39">
        <f t="shared" si="19"/>
        <v>0</v>
      </c>
      <c r="N51" s="39">
        <f t="shared" si="19"/>
        <v>0</v>
      </c>
      <c r="O51" s="39">
        <f t="shared" si="19"/>
        <v>0</v>
      </c>
      <c r="P51" s="39">
        <f t="shared" si="19"/>
        <v>0</v>
      </c>
      <c r="Q51" s="39">
        <f t="shared" si="19"/>
        <v>0</v>
      </c>
      <c r="R51" s="39">
        <f t="shared" si="19"/>
        <v>0</v>
      </c>
      <c r="S51" s="39">
        <f t="shared" si="19"/>
        <v>0</v>
      </c>
      <c r="T51" s="39">
        <f t="shared" si="19"/>
        <v>0</v>
      </c>
      <c r="U51" s="39">
        <f t="shared" si="19"/>
        <v>0</v>
      </c>
      <c r="V51" s="39">
        <f t="shared" si="19"/>
        <v>0</v>
      </c>
    </row>
    <row r="52" spans="1:22" ht="23.25" customHeight="1">
      <c r="A52" s="31" t="s">
        <v>446</v>
      </c>
      <c r="B52" s="31" t="s">
        <v>449</v>
      </c>
      <c r="C52" s="31" t="s">
        <v>449</v>
      </c>
      <c r="D52" s="31" t="s">
        <v>410</v>
      </c>
      <c r="E52" s="32" t="s">
        <v>451</v>
      </c>
      <c r="F52" s="39">
        <v>1773564</v>
      </c>
      <c r="G52" s="39">
        <v>1773564</v>
      </c>
      <c r="H52" s="39">
        <v>1765044</v>
      </c>
      <c r="I52" s="39">
        <v>0</v>
      </c>
      <c r="J52" s="39">
        <v>8520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</row>
    <row r="53" spans="1:22" ht="23.25" customHeight="1">
      <c r="A53" s="31"/>
      <c r="B53" s="31"/>
      <c r="C53" s="31"/>
      <c r="D53" s="31"/>
      <c r="E53" s="32" t="s">
        <v>413</v>
      </c>
      <c r="F53" s="39">
        <f t="shared" ref="F53:V53" si="20">F54</f>
        <v>2173303</v>
      </c>
      <c r="G53" s="39">
        <f t="shared" si="20"/>
        <v>2173303</v>
      </c>
      <c r="H53" s="39">
        <f t="shared" si="20"/>
        <v>2144923</v>
      </c>
      <c r="I53" s="39">
        <f t="shared" si="20"/>
        <v>0</v>
      </c>
      <c r="J53" s="39">
        <f t="shared" si="20"/>
        <v>28380</v>
      </c>
      <c r="K53" s="39">
        <f t="shared" si="20"/>
        <v>0</v>
      </c>
      <c r="L53" s="39">
        <f t="shared" si="20"/>
        <v>0</v>
      </c>
      <c r="M53" s="39">
        <f t="shared" si="20"/>
        <v>0</v>
      </c>
      <c r="N53" s="39">
        <f t="shared" si="20"/>
        <v>0</v>
      </c>
      <c r="O53" s="39">
        <f t="shared" si="20"/>
        <v>0</v>
      </c>
      <c r="P53" s="39">
        <f t="shared" si="20"/>
        <v>0</v>
      </c>
      <c r="Q53" s="39">
        <f t="shared" si="20"/>
        <v>0</v>
      </c>
      <c r="R53" s="39">
        <f t="shared" si="20"/>
        <v>0</v>
      </c>
      <c r="S53" s="39">
        <f t="shared" si="20"/>
        <v>0</v>
      </c>
      <c r="T53" s="39">
        <f t="shared" si="20"/>
        <v>0</v>
      </c>
      <c r="U53" s="39">
        <f t="shared" si="20"/>
        <v>0</v>
      </c>
      <c r="V53" s="39">
        <f t="shared" si="20"/>
        <v>0</v>
      </c>
    </row>
    <row r="54" spans="1:22" ht="23.25" customHeight="1">
      <c r="A54" s="31" t="s">
        <v>446</v>
      </c>
      <c r="B54" s="31" t="s">
        <v>449</v>
      </c>
      <c r="C54" s="31" t="s">
        <v>449</v>
      </c>
      <c r="D54" s="31" t="s">
        <v>412</v>
      </c>
      <c r="E54" s="32" t="s">
        <v>451</v>
      </c>
      <c r="F54" s="39">
        <v>2173303</v>
      </c>
      <c r="G54" s="39">
        <v>2173303</v>
      </c>
      <c r="H54" s="39">
        <v>2144923</v>
      </c>
      <c r="I54" s="39">
        <v>0</v>
      </c>
      <c r="J54" s="39">
        <v>28380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</row>
    <row r="55" spans="1:22" ht="23.25" customHeight="1">
      <c r="A55" s="31"/>
      <c r="B55" s="31"/>
      <c r="C55" s="31"/>
      <c r="D55" s="31"/>
      <c r="E55" s="32" t="s">
        <v>415</v>
      </c>
      <c r="F55" s="39">
        <f t="shared" ref="F55:V55" si="21">F56</f>
        <v>1711570</v>
      </c>
      <c r="G55" s="39">
        <f t="shared" si="21"/>
        <v>1711570</v>
      </c>
      <c r="H55" s="39">
        <f t="shared" si="21"/>
        <v>1695420</v>
      </c>
      <c r="I55" s="39">
        <f t="shared" si="21"/>
        <v>0</v>
      </c>
      <c r="J55" s="39">
        <f t="shared" si="21"/>
        <v>16150</v>
      </c>
      <c r="K55" s="39">
        <f t="shared" si="21"/>
        <v>0</v>
      </c>
      <c r="L55" s="39">
        <f t="shared" si="21"/>
        <v>0</v>
      </c>
      <c r="M55" s="39">
        <f t="shared" si="21"/>
        <v>0</v>
      </c>
      <c r="N55" s="39">
        <f t="shared" si="21"/>
        <v>0</v>
      </c>
      <c r="O55" s="39">
        <f t="shared" si="21"/>
        <v>0</v>
      </c>
      <c r="P55" s="39">
        <f t="shared" si="21"/>
        <v>0</v>
      </c>
      <c r="Q55" s="39">
        <f t="shared" si="21"/>
        <v>0</v>
      </c>
      <c r="R55" s="39">
        <f t="shared" si="21"/>
        <v>0</v>
      </c>
      <c r="S55" s="39">
        <f t="shared" si="21"/>
        <v>0</v>
      </c>
      <c r="T55" s="39">
        <f t="shared" si="21"/>
        <v>0</v>
      </c>
      <c r="U55" s="39">
        <f t="shared" si="21"/>
        <v>0</v>
      </c>
      <c r="V55" s="39">
        <f t="shared" si="21"/>
        <v>0</v>
      </c>
    </row>
    <row r="56" spans="1:22" ht="23.25" customHeight="1">
      <c r="A56" s="31" t="s">
        <v>446</v>
      </c>
      <c r="B56" s="31" t="s">
        <v>449</v>
      </c>
      <c r="C56" s="31" t="s">
        <v>449</v>
      </c>
      <c r="D56" s="31" t="s">
        <v>414</v>
      </c>
      <c r="E56" s="32" t="s">
        <v>451</v>
      </c>
      <c r="F56" s="39">
        <v>1711570</v>
      </c>
      <c r="G56" s="39">
        <v>1711570</v>
      </c>
      <c r="H56" s="39">
        <v>1695420</v>
      </c>
      <c r="I56" s="39">
        <v>0</v>
      </c>
      <c r="J56" s="39">
        <v>16150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</row>
    <row r="57" spans="1:22" ht="23.25" customHeight="1">
      <c r="A57" s="31"/>
      <c r="B57" s="31"/>
      <c r="C57" s="31"/>
      <c r="D57" s="31"/>
      <c r="E57" s="32" t="s">
        <v>417</v>
      </c>
      <c r="F57" s="39">
        <f t="shared" ref="F57:V57" si="22">F58</f>
        <v>2089381</v>
      </c>
      <c r="G57" s="39">
        <f t="shared" si="22"/>
        <v>2089381</v>
      </c>
      <c r="H57" s="39">
        <f t="shared" si="22"/>
        <v>2067246</v>
      </c>
      <c r="I57" s="39">
        <f t="shared" si="22"/>
        <v>0</v>
      </c>
      <c r="J57" s="39">
        <f t="shared" si="22"/>
        <v>22135</v>
      </c>
      <c r="K57" s="39">
        <f t="shared" si="22"/>
        <v>0</v>
      </c>
      <c r="L57" s="39">
        <f t="shared" si="22"/>
        <v>0</v>
      </c>
      <c r="M57" s="39">
        <f t="shared" si="22"/>
        <v>0</v>
      </c>
      <c r="N57" s="39">
        <f t="shared" si="22"/>
        <v>0</v>
      </c>
      <c r="O57" s="39">
        <f t="shared" si="22"/>
        <v>0</v>
      </c>
      <c r="P57" s="39">
        <f t="shared" si="22"/>
        <v>0</v>
      </c>
      <c r="Q57" s="39">
        <f t="shared" si="22"/>
        <v>0</v>
      </c>
      <c r="R57" s="39">
        <f t="shared" si="22"/>
        <v>0</v>
      </c>
      <c r="S57" s="39">
        <f t="shared" si="22"/>
        <v>0</v>
      </c>
      <c r="T57" s="39">
        <f t="shared" si="22"/>
        <v>0</v>
      </c>
      <c r="U57" s="39">
        <f t="shared" si="22"/>
        <v>0</v>
      </c>
      <c r="V57" s="39">
        <f t="shared" si="22"/>
        <v>0</v>
      </c>
    </row>
    <row r="58" spans="1:22" ht="23.25" customHeight="1">
      <c r="A58" s="31" t="s">
        <v>446</v>
      </c>
      <c r="B58" s="31" t="s">
        <v>449</v>
      </c>
      <c r="C58" s="31" t="s">
        <v>449</v>
      </c>
      <c r="D58" s="31" t="s">
        <v>416</v>
      </c>
      <c r="E58" s="32" t="s">
        <v>451</v>
      </c>
      <c r="F58" s="39">
        <v>2089381</v>
      </c>
      <c r="G58" s="39">
        <v>2089381</v>
      </c>
      <c r="H58" s="39">
        <v>2067246</v>
      </c>
      <c r="I58" s="39">
        <v>0</v>
      </c>
      <c r="J58" s="39">
        <v>22135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</row>
    <row r="59" spans="1:22" ht="23.25" customHeight="1">
      <c r="A59" s="31"/>
      <c r="B59" s="31"/>
      <c r="C59" s="31"/>
      <c r="D59" s="31"/>
      <c r="E59" s="32" t="s">
        <v>419</v>
      </c>
      <c r="F59" s="39">
        <f t="shared" ref="F59:V59" si="23">SUM(F60:F61)</f>
        <v>18671639</v>
      </c>
      <c r="G59" s="39">
        <f t="shared" si="23"/>
        <v>18671639</v>
      </c>
      <c r="H59" s="39">
        <f t="shared" si="23"/>
        <v>18646799</v>
      </c>
      <c r="I59" s="39">
        <f t="shared" si="23"/>
        <v>0</v>
      </c>
      <c r="J59" s="39">
        <f t="shared" si="23"/>
        <v>24840</v>
      </c>
      <c r="K59" s="39">
        <f t="shared" si="23"/>
        <v>0</v>
      </c>
      <c r="L59" s="39">
        <f t="shared" si="23"/>
        <v>0</v>
      </c>
      <c r="M59" s="39">
        <f t="shared" si="23"/>
        <v>0</v>
      </c>
      <c r="N59" s="39">
        <f t="shared" si="23"/>
        <v>0</v>
      </c>
      <c r="O59" s="39">
        <f t="shared" si="23"/>
        <v>0</v>
      </c>
      <c r="P59" s="39">
        <f t="shared" si="23"/>
        <v>0</v>
      </c>
      <c r="Q59" s="39">
        <f t="shared" si="23"/>
        <v>0</v>
      </c>
      <c r="R59" s="39">
        <f t="shared" si="23"/>
        <v>0</v>
      </c>
      <c r="S59" s="39">
        <f t="shared" si="23"/>
        <v>0</v>
      </c>
      <c r="T59" s="39">
        <f t="shared" si="23"/>
        <v>0</v>
      </c>
      <c r="U59" s="39">
        <f t="shared" si="23"/>
        <v>0</v>
      </c>
      <c r="V59" s="39">
        <f t="shared" si="23"/>
        <v>0</v>
      </c>
    </row>
    <row r="60" spans="1:22" ht="23.25" customHeight="1">
      <c r="A60" s="31" t="s">
        <v>446</v>
      </c>
      <c r="B60" s="31" t="s">
        <v>449</v>
      </c>
      <c r="C60" s="31" t="s">
        <v>452</v>
      </c>
      <c r="D60" s="31" t="s">
        <v>418</v>
      </c>
      <c r="E60" s="32" t="s">
        <v>453</v>
      </c>
      <c r="F60" s="39">
        <v>18646799</v>
      </c>
      <c r="G60" s="39">
        <v>18646799</v>
      </c>
      <c r="H60" s="39">
        <v>18646799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</row>
    <row r="61" spans="1:22" ht="23.25" customHeight="1">
      <c r="A61" s="31" t="s">
        <v>446</v>
      </c>
      <c r="B61" s="31" t="s">
        <v>449</v>
      </c>
      <c r="C61" s="31" t="s">
        <v>454</v>
      </c>
      <c r="D61" s="31" t="s">
        <v>418</v>
      </c>
      <c r="E61" s="32" t="s">
        <v>455</v>
      </c>
      <c r="F61" s="39">
        <v>24840</v>
      </c>
      <c r="G61" s="39">
        <v>24840</v>
      </c>
      <c r="H61" s="39">
        <v>0</v>
      </c>
      <c r="I61" s="39">
        <v>0</v>
      </c>
      <c r="J61" s="39">
        <v>24840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</row>
    <row r="62" spans="1:22" ht="23.25" customHeight="1">
      <c r="A62" s="31"/>
      <c r="B62" s="31"/>
      <c r="C62" s="31"/>
      <c r="D62" s="31"/>
      <c r="E62" s="32" t="s">
        <v>421</v>
      </c>
      <c r="F62" s="39">
        <f t="shared" ref="F62:V62" si="24">F63</f>
        <v>10679582</v>
      </c>
      <c r="G62" s="39">
        <f t="shared" si="24"/>
        <v>10679582</v>
      </c>
      <c r="H62" s="39">
        <f t="shared" si="24"/>
        <v>10652342</v>
      </c>
      <c r="I62" s="39">
        <f t="shared" si="24"/>
        <v>0</v>
      </c>
      <c r="J62" s="39">
        <f t="shared" si="24"/>
        <v>27240</v>
      </c>
      <c r="K62" s="39">
        <f t="shared" si="24"/>
        <v>0</v>
      </c>
      <c r="L62" s="39">
        <f t="shared" si="24"/>
        <v>0</v>
      </c>
      <c r="M62" s="39">
        <f t="shared" si="24"/>
        <v>0</v>
      </c>
      <c r="N62" s="39">
        <f t="shared" si="24"/>
        <v>0</v>
      </c>
      <c r="O62" s="39">
        <f t="shared" si="24"/>
        <v>0</v>
      </c>
      <c r="P62" s="39">
        <f t="shared" si="24"/>
        <v>0</v>
      </c>
      <c r="Q62" s="39">
        <f t="shared" si="24"/>
        <v>0</v>
      </c>
      <c r="R62" s="39">
        <f t="shared" si="24"/>
        <v>0</v>
      </c>
      <c r="S62" s="39">
        <f t="shared" si="24"/>
        <v>0</v>
      </c>
      <c r="T62" s="39">
        <f t="shared" si="24"/>
        <v>0</v>
      </c>
      <c r="U62" s="39">
        <f t="shared" si="24"/>
        <v>0</v>
      </c>
      <c r="V62" s="39">
        <f t="shared" si="24"/>
        <v>0</v>
      </c>
    </row>
    <row r="63" spans="1:22" ht="23.25" customHeight="1">
      <c r="A63" s="31" t="s">
        <v>446</v>
      </c>
      <c r="B63" s="31" t="s">
        <v>449</v>
      </c>
      <c r="C63" s="31" t="s">
        <v>452</v>
      </c>
      <c r="D63" s="31" t="s">
        <v>420</v>
      </c>
      <c r="E63" s="32" t="s">
        <v>453</v>
      </c>
      <c r="F63" s="39">
        <v>10679582</v>
      </c>
      <c r="G63" s="39">
        <v>10679582</v>
      </c>
      <c r="H63" s="39">
        <v>10652342</v>
      </c>
      <c r="I63" s="39">
        <v>0</v>
      </c>
      <c r="J63" s="39">
        <v>27240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</row>
    <row r="64" spans="1:22" ht="23.25" customHeight="1">
      <c r="A64" s="31"/>
      <c r="B64" s="31"/>
      <c r="C64" s="31"/>
      <c r="D64" s="31"/>
      <c r="E64" s="32" t="s">
        <v>423</v>
      </c>
      <c r="F64" s="39">
        <f t="shared" ref="F64:V64" si="25">SUM(F65:F66)</f>
        <v>3836018</v>
      </c>
      <c r="G64" s="39">
        <f t="shared" si="25"/>
        <v>3836018</v>
      </c>
      <c r="H64" s="39">
        <f t="shared" si="25"/>
        <v>3793718</v>
      </c>
      <c r="I64" s="39">
        <f t="shared" si="25"/>
        <v>0</v>
      </c>
      <c r="J64" s="39">
        <f t="shared" si="25"/>
        <v>42300</v>
      </c>
      <c r="K64" s="39">
        <f t="shared" si="25"/>
        <v>0</v>
      </c>
      <c r="L64" s="39">
        <f t="shared" si="25"/>
        <v>0</v>
      </c>
      <c r="M64" s="39">
        <f t="shared" si="25"/>
        <v>0</v>
      </c>
      <c r="N64" s="39">
        <f t="shared" si="25"/>
        <v>0</v>
      </c>
      <c r="O64" s="39">
        <f t="shared" si="25"/>
        <v>0</v>
      </c>
      <c r="P64" s="39">
        <f t="shared" si="25"/>
        <v>0</v>
      </c>
      <c r="Q64" s="39">
        <f t="shared" si="25"/>
        <v>0</v>
      </c>
      <c r="R64" s="39">
        <f t="shared" si="25"/>
        <v>0</v>
      </c>
      <c r="S64" s="39">
        <f t="shared" si="25"/>
        <v>0</v>
      </c>
      <c r="T64" s="39">
        <f t="shared" si="25"/>
        <v>0</v>
      </c>
      <c r="U64" s="39">
        <f t="shared" si="25"/>
        <v>0</v>
      </c>
      <c r="V64" s="39">
        <f t="shared" si="25"/>
        <v>0</v>
      </c>
    </row>
    <row r="65" spans="1:22" ht="23.25" customHeight="1">
      <c r="A65" s="31" t="s">
        <v>446</v>
      </c>
      <c r="B65" s="31" t="s">
        <v>449</v>
      </c>
      <c r="C65" s="31" t="s">
        <v>449</v>
      </c>
      <c r="D65" s="31" t="s">
        <v>422</v>
      </c>
      <c r="E65" s="32" t="s">
        <v>451</v>
      </c>
      <c r="F65" s="39">
        <v>42300</v>
      </c>
      <c r="G65" s="39">
        <v>42300</v>
      </c>
      <c r="H65" s="39">
        <v>0</v>
      </c>
      <c r="I65" s="39">
        <v>0</v>
      </c>
      <c r="J65" s="39">
        <v>42300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</row>
    <row r="66" spans="1:22" ht="23.25" customHeight="1">
      <c r="A66" s="31" t="s">
        <v>446</v>
      </c>
      <c r="B66" s="31" t="s">
        <v>449</v>
      </c>
      <c r="C66" s="31" t="s">
        <v>452</v>
      </c>
      <c r="D66" s="31" t="s">
        <v>422</v>
      </c>
      <c r="E66" s="32" t="s">
        <v>453</v>
      </c>
      <c r="F66" s="39">
        <v>3793718</v>
      </c>
      <c r="G66" s="39">
        <v>3793718</v>
      </c>
      <c r="H66" s="39">
        <v>3793718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</row>
    <row r="67" spans="1:22" ht="23.25" customHeight="1">
      <c r="A67" s="31"/>
      <c r="B67" s="31"/>
      <c r="C67" s="31"/>
      <c r="D67" s="31"/>
      <c r="E67" s="32" t="s">
        <v>425</v>
      </c>
      <c r="F67" s="39">
        <f t="shared" ref="F67:V67" si="26">F68</f>
        <v>3272134</v>
      </c>
      <c r="G67" s="39">
        <f t="shared" si="26"/>
        <v>3272134</v>
      </c>
      <c r="H67" s="39">
        <f t="shared" si="26"/>
        <v>3244474</v>
      </c>
      <c r="I67" s="39">
        <f t="shared" si="26"/>
        <v>0</v>
      </c>
      <c r="J67" s="39">
        <f t="shared" si="26"/>
        <v>27660</v>
      </c>
      <c r="K67" s="39">
        <f t="shared" si="26"/>
        <v>0</v>
      </c>
      <c r="L67" s="39">
        <f t="shared" si="26"/>
        <v>0</v>
      </c>
      <c r="M67" s="39">
        <f t="shared" si="26"/>
        <v>0</v>
      </c>
      <c r="N67" s="39">
        <f t="shared" si="26"/>
        <v>0</v>
      </c>
      <c r="O67" s="39">
        <f t="shared" si="26"/>
        <v>0</v>
      </c>
      <c r="P67" s="39">
        <f t="shared" si="26"/>
        <v>0</v>
      </c>
      <c r="Q67" s="39">
        <f t="shared" si="26"/>
        <v>0</v>
      </c>
      <c r="R67" s="39">
        <f t="shared" si="26"/>
        <v>0</v>
      </c>
      <c r="S67" s="39">
        <f t="shared" si="26"/>
        <v>0</v>
      </c>
      <c r="T67" s="39">
        <f t="shared" si="26"/>
        <v>0</v>
      </c>
      <c r="U67" s="39">
        <f t="shared" si="26"/>
        <v>0</v>
      </c>
      <c r="V67" s="39">
        <f t="shared" si="26"/>
        <v>0</v>
      </c>
    </row>
    <row r="68" spans="1:22" ht="23.25" customHeight="1">
      <c r="A68" s="31" t="s">
        <v>446</v>
      </c>
      <c r="B68" s="31" t="s">
        <v>449</v>
      </c>
      <c r="C68" s="31" t="s">
        <v>452</v>
      </c>
      <c r="D68" s="31" t="s">
        <v>424</v>
      </c>
      <c r="E68" s="32" t="s">
        <v>453</v>
      </c>
      <c r="F68" s="39">
        <v>3272134</v>
      </c>
      <c r="G68" s="39">
        <v>3272134</v>
      </c>
      <c r="H68" s="39">
        <v>3244474</v>
      </c>
      <c r="I68" s="39">
        <v>0</v>
      </c>
      <c r="J68" s="39">
        <v>27660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</row>
    <row r="69" spans="1:22" ht="23.25" customHeight="1">
      <c r="A69" s="31"/>
      <c r="B69" s="31"/>
      <c r="C69" s="31"/>
      <c r="D69" s="31"/>
      <c r="E69" s="32" t="s">
        <v>427</v>
      </c>
      <c r="F69" s="39">
        <f t="shared" ref="F69:V69" si="27">F70</f>
        <v>3053719</v>
      </c>
      <c r="G69" s="39">
        <f t="shared" si="27"/>
        <v>3053719</v>
      </c>
      <c r="H69" s="39">
        <f t="shared" si="27"/>
        <v>3044959</v>
      </c>
      <c r="I69" s="39">
        <f t="shared" si="27"/>
        <v>0</v>
      </c>
      <c r="J69" s="39">
        <f t="shared" si="27"/>
        <v>8760</v>
      </c>
      <c r="K69" s="39">
        <f t="shared" si="27"/>
        <v>0</v>
      </c>
      <c r="L69" s="39">
        <f t="shared" si="27"/>
        <v>0</v>
      </c>
      <c r="M69" s="39">
        <f t="shared" si="27"/>
        <v>0</v>
      </c>
      <c r="N69" s="39">
        <f t="shared" si="27"/>
        <v>0</v>
      </c>
      <c r="O69" s="39">
        <f t="shared" si="27"/>
        <v>0</v>
      </c>
      <c r="P69" s="39">
        <f t="shared" si="27"/>
        <v>0</v>
      </c>
      <c r="Q69" s="39">
        <f t="shared" si="27"/>
        <v>0</v>
      </c>
      <c r="R69" s="39">
        <f t="shared" si="27"/>
        <v>0</v>
      </c>
      <c r="S69" s="39">
        <f t="shared" si="27"/>
        <v>0</v>
      </c>
      <c r="T69" s="39">
        <f t="shared" si="27"/>
        <v>0</v>
      </c>
      <c r="U69" s="39">
        <f t="shared" si="27"/>
        <v>0</v>
      </c>
      <c r="V69" s="39">
        <f t="shared" si="27"/>
        <v>0</v>
      </c>
    </row>
    <row r="70" spans="1:22" ht="23.25" customHeight="1">
      <c r="A70" s="31" t="s">
        <v>446</v>
      </c>
      <c r="B70" s="31" t="s">
        <v>449</v>
      </c>
      <c r="C70" s="31" t="s">
        <v>452</v>
      </c>
      <c r="D70" s="31" t="s">
        <v>426</v>
      </c>
      <c r="E70" s="32" t="s">
        <v>453</v>
      </c>
      <c r="F70" s="39">
        <v>3053719</v>
      </c>
      <c r="G70" s="39">
        <v>3053719</v>
      </c>
      <c r="H70" s="39">
        <v>3044959</v>
      </c>
      <c r="I70" s="39">
        <v>0</v>
      </c>
      <c r="J70" s="39">
        <v>8760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</row>
    <row r="71" spans="1:22" ht="23.25" customHeight="1">
      <c r="A71" s="31"/>
      <c r="B71" s="31"/>
      <c r="C71" s="31"/>
      <c r="D71" s="31"/>
      <c r="E71" s="32" t="s">
        <v>429</v>
      </c>
      <c r="F71" s="39">
        <f t="shared" ref="F71:V71" si="28">F72</f>
        <v>2413384</v>
      </c>
      <c r="G71" s="39">
        <f t="shared" si="28"/>
        <v>2413384</v>
      </c>
      <c r="H71" s="39">
        <f t="shared" si="28"/>
        <v>2396704</v>
      </c>
      <c r="I71" s="39">
        <f t="shared" si="28"/>
        <v>0</v>
      </c>
      <c r="J71" s="39">
        <f t="shared" si="28"/>
        <v>16680</v>
      </c>
      <c r="K71" s="39">
        <f t="shared" si="28"/>
        <v>0</v>
      </c>
      <c r="L71" s="39">
        <f t="shared" si="28"/>
        <v>0</v>
      </c>
      <c r="M71" s="39">
        <f t="shared" si="28"/>
        <v>0</v>
      </c>
      <c r="N71" s="39">
        <f t="shared" si="28"/>
        <v>0</v>
      </c>
      <c r="O71" s="39">
        <f t="shared" si="28"/>
        <v>0</v>
      </c>
      <c r="P71" s="39">
        <f t="shared" si="28"/>
        <v>0</v>
      </c>
      <c r="Q71" s="39">
        <f t="shared" si="28"/>
        <v>0</v>
      </c>
      <c r="R71" s="39">
        <f t="shared" si="28"/>
        <v>0</v>
      </c>
      <c r="S71" s="39">
        <f t="shared" si="28"/>
        <v>0</v>
      </c>
      <c r="T71" s="39">
        <f t="shared" si="28"/>
        <v>0</v>
      </c>
      <c r="U71" s="39">
        <f t="shared" si="28"/>
        <v>0</v>
      </c>
      <c r="V71" s="39">
        <f t="shared" si="28"/>
        <v>0</v>
      </c>
    </row>
    <row r="72" spans="1:22" ht="23.25" customHeight="1">
      <c r="A72" s="31" t="s">
        <v>446</v>
      </c>
      <c r="B72" s="31" t="s">
        <v>449</v>
      </c>
      <c r="C72" s="31" t="s">
        <v>452</v>
      </c>
      <c r="D72" s="31" t="s">
        <v>428</v>
      </c>
      <c r="E72" s="32" t="s">
        <v>453</v>
      </c>
      <c r="F72" s="39">
        <v>2413384</v>
      </c>
      <c r="G72" s="39">
        <v>2413384</v>
      </c>
      <c r="H72" s="39">
        <v>2396704</v>
      </c>
      <c r="I72" s="39">
        <v>0</v>
      </c>
      <c r="J72" s="39">
        <v>16680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</row>
    <row r="73" spans="1:22" ht="23.25" customHeight="1">
      <c r="A73" s="31"/>
      <c r="B73" s="31"/>
      <c r="C73" s="31"/>
      <c r="D73" s="31"/>
      <c r="E73" s="32" t="s">
        <v>431</v>
      </c>
      <c r="F73" s="39">
        <f t="shared" ref="F73:V73" si="29">F74</f>
        <v>3560366</v>
      </c>
      <c r="G73" s="39">
        <f t="shared" si="29"/>
        <v>3560366</v>
      </c>
      <c r="H73" s="39">
        <f t="shared" si="29"/>
        <v>3556106</v>
      </c>
      <c r="I73" s="39">
        <f t="shared" si="29"/>
        <v>0</v>
      </c>
      <c r="J73" s="39">
        <f t="shared" si="29"/>
        <v>4260</v>
      </c>
      <c r="K73" s="39">
        <f t="shared" si="29"/>
        <v>0</v>
      </c>
      <c r="L73" s="39">
        <f t="shared" si="29"/>
        <v>0</v>
      </c>
      <c r="M73" s="39">
        <f t="shared" si="29"/>
        <v>0</v>
      </c>
      <c r="N73" s="39">
        <f t="shared" si="29"/>
        <v>0</v>
      </c>
      <c r="O73" s="39">
        <f t="shared" si="29"/>
        <v>0</v>
      </c>
      <c r="P73" s="39">
        <f t="shared" si="29"/>
        <v>0</v>
      </c>
      <c r="Q73" s="39">
        <f t="shared" si="29"/>
        <v>0</v>
      </c>
      <c r="R73" s="39">
        <f t="shared" si="29"/>
        <v>0</v>
      </c>
      <c r="S73" s="39">
        <f t="shared" si="29"/>
        <v>0</v>
      </c>
      <c r="T73" s="39">
        <f t="shared" si="29"/>
        <v>0</v>
      </c>
      <c r="U73" s="39">
        <f t="shared" si="29"/>
        <v>0</v>
      </c>
      <c r="V73" s="39">
        <f t="shared" si="29"/>
        <v>0</v>
      </c>
    </row>
    <row r="74" spans="1:22" ht="23.25" customHeight="1">
      <c r="A74" s="31" t="s">
        <v>446</v>
      </c>
      <c r="B74" s="31" t="s">
        <v>449</v>
      </c>
      <c r="C74" s="31" t="s">
        <v>452</v>
      </c>
      <c r="D74" s="31" t="s">
        <v>430</v>
      </c>
      <c r="E74" s="32" t="s">
        <v>453</v>
      </c>
      <c r="F74" s="39">
        <v>3560366</v>
      </c>
      <c r="G74" s="39">
        <v>3560366</v>
      </c>
      <c r="H74" s="39">
        <v>3556106</v>
      </c>
      <c r="I74" s="39">
        <v>0</v>
      </c>
      <c r="J74" s="39">
        <v>4260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</row>
    <row r="75" spans="1:22" ht="23.25" customHeight="1">
      <c r="A75" s="31"/>
      <c r="B75" s="31"/>
      <c r="C75" s="31"/>
      <c r="D75" s="31"/>
      <c r="E75" s="32" t="s">
        <v>433</v>
      </c>
      <c r="F75" s="39">
        <f t="shared" ref="F75:V75" si="30">F76</f>
        <v>2470873</v>
      </c>
      <c r="G75" s="39">
        <f t="shared" si="30"/>
        <v>2470873</v>
      </c>
      <c r="H75" s="39">
        <f t="shared" si="30"/>
        <v>2462353</v>
      </c>
      <c r="I75" s="39">
        <f t="shared" si="30"/>
        <v>0</v>
      </c>
      <c r="J75" s="39">
        <f t="shared" si="30"/>
        <v>8520</v>
      </c>
      <c r="K75" s="39">
        <f t="shared" si="30"/>
        <v>0</v>
      </c>
      <c r="L75" s="39">
        <f t="shared" si="30"/>
        <v>0</v>
      </c>
      <c r="M75" s="39">
        <f t="shared" si="30"/>
        <v>0</v>
      </c>
      <c r="N75" s="39">
        <f t="shared" si="30"/>
        <v>0</v>
      </c>
      <c r="O75" s="39">
        <f t="shared" si="30"/>
        <v>0</v>
      </c>
      <c r="P75" s="39">
        <f t="shared" si="30"/>
        <v>0</v>
      </c>
      <c r="Q75" s="39">
        <f t="shared" si="30"/>
        <v>0</v>
      </c>
      <c r="R75" s="39">
        <f t="shared" si="30"/>
        <v>0</v>
      </c>
      <c r="S75" s="39">
        <f t="shared" si="30"/>
        <v>0</v>
      </c>
      <c r="T75" s="39">
        <f t="shared" si="30"/>
        <v>0</v>
      </c>
      <c r="U75" s="39">
        <f t="shared" si="30"/>
        <v>0</v>
      </c>
      <c r="V75" s="39">
        <f t="shared" si="30"/>
        <v>0</v>
      </c>
    </row>
    <row r="76" spans="1:22" ht="23.25" customHeight="1">
      <c r="A76" s="31" t="s">
        <v>446</v>
      </c>
      <c r="B76" s="31" t="s">
        <v>449</v>
      </c>
      <c r="C76" s="31" t="s">
        <v>452</v>
      </c>
      <c r="D76" s="31" t="s">
        <v>432</v>
      </c>
      <c r="E76" s="32" t="s">
        <v>453</v>
      </c>
      <c r="F76" s="39">
        <v>2470873</v>
      </c>
      <c r="G76" s="39">
        <v>2470873</v>
      </c>
      <c r="H76" s="39">
        <v>2462353</v>
      </c>
      <c r="I76" s="39">
        <v>0</v>
      </c>
      <c r="J76" s="39">
        <v>8520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</row>
    <row r="77" spans="1:22" ht="23.25" customHeight="1">
      <c r="A77" s="31"/>
      <c r="B77" s="31"/>
      <c r="C77" s="31"/>
      <c r="D77" s="31"/>
      <c r="E77" s="32" t="s">
        <v>435</v>
      </c>
      <c r="F77" s="39">
        <f t="shared" ref="F77:V77" si="31">F78</f>
        <v>1871013</v>
      </c>
      <c r="G77" s="39">
        <f t="shared" si="31"/>
        <v>1871013</v>
      </c>
      <c r="H77" s="39">
        <f t="shared" si="31"/>
        <v>1861053</v>
      </c>
      <c r="I77" s="39">
        <f t="shared" si="31"/>
        <v>0</v>
      </c>
      <c r="J77" s="39">
        <f t="shared" si="31"/>
        <v>9960</v>
      </c>
      <c r="K77" s="39">
        <f t="shared" si="31"/>
        <v>0</v>
      </c>
      <c r="L77" s="39">
        <f t="shared" si="31"/>
        <v>0</v>
      </c>
      <c r="M77" s="39">
        <f t="shared" si="31"/>
        <v>0</v>
      </c>
      <c r="N77" s="39">
        <f t="shared" si="31"/>
        <v>0</v>
      </c>
      <c r="O77" s="39">
        <f t="shared" si="31"/>
        <v>0</v>
      </c>
      <c r="P77" s="39">
        <f t="shared" si="31"/>
        <v>0</v>
      </c>
      <c r="Q77" s="39">
        <f t="shared" si="31"/>
        <v>0</v>
      </c>
      <c r="R77" s="39">
        <f t="shared" si="31"/>
        <v>0</v>
      </c>
      <c r="S77" s="39">
        <f t="shared" si="31"/>
        <v>0</v>
      </c>
      <c r="T77" s="39">
        <f t="shared" si="31"/>
        <v>0</v>
      </c>
      <c r="U77" s="39">
        <f t="shared" si="31"/>
        <v>0</v>
      </c>
      <c r="V77" s="39">
        <f t="shared" si="31"/>
        <v>0</v>
      </c>
    </row>
    <row r="78" spans="1:22" ht="23.25" customHeight="1">
      <c r="A78" s="31" t="s">
        <v>446</v>
      </c>
      <c r="B78" s="31" t="s">
        <v>449</v>
      </c>
      <c r="C78" s="31" t="s">
        <v>452</v>
      </c>
      <c r="D78" s="31" t="s">
        <v>434</v>
      </c>
      <c r="E78" s="32" t="s">
        <v>453</v>
      </c>
      <c r="F78" s="39">
        <v>1871013</v>
      </c>
      <c r="G78" s="39">
        <v>1871013</v>
      </c>
      <c r="H78" s="39">
        <v>1861053</v>
      </c>
      <c r="I78" s="39">
        <v>0</v>
      </c>
      <c r="J78" s="39">
        <v>9960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</row>
    <row r="79" spans="1:22" ht="23.25" customHeight="1">
      <c r="A79" s="31"/>
      <c r="B79" s="31"/>
      <c r="C79" s="31"/>
      <c r="D79" s="31"/>
      <c r="E79" s="32" t="s">
        <v>437</v>
      </c>
      <c r="F79" s="39">
        <f t="shared" ref="F79:V79" si="32">F80</f>
        <v>8638637</v>
      </c>
      <c r="G79" s="39">
        <f t="shared" si="32"/>
        <v>8638637</v>
      </c>
      <c r="H79" s="39">
        <f t="shared" si="32"/>
        <v>8613197</v>
      </c>
      <c r="I79" s="39">
        <f t="shared" si="32"/>
        <v>0</v>
      </c>
      <c r="J79" s="39">
        <f t="shared" si="32"/>
        <v>25440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0</v>
      </c>
      <c r="O79" s="39">
        <f t="shared" si="32"/>
        <v>0</v>
      </c>
      <c r="P79" s="39">
        <f t="shared" si="32"/>
        <v>0</v>
      </c>
      <c r="Q79" s="39">
        <f t="shared" si="32"/>
        <v>0</v>
      </c>
      <c r="R79" s="39">
        <f t="shared" si="32"/>
        <v>0</v>
      </c>
      <c r="S79" s="39">
        <f t="shared" si="32"/>
        <v>0</v>
      </c>
      <c r="T79" s="39">
        <f t="shared" si="32"/>
        <v>0</v>
      </c>
      <c r="U79" s="39">
        <f t="shared" si="32"/>
        <v>0</v>
      </c>
      <c r="V79" s="39">
        <f t="shared" si="32"/>
        <v>0</v>
      </c>
    </row>
    <row r="80" spans="1:22" ht="23.25" customHeight="1">
      <c r="A80" s="31" t="s">
        <v>446</v>
      </c>
      <c r="B80" s="31" t="s">
        <v>452</v>
      </c>
      <c r="C80" s="31" t="s">
        <v>454</v>
      </c>
      <c r="D80" s="31" t="s">
        <v>436</v>
      </c>
      <c r="E80" s="32" t="s">
        <v>456</v>
      </c>
      <c r="F80" s="39">
        <v>8638637</v>
      </c>
      <c r="G80" s="39">
        <v>8638637</v>
      </c>
      <c r="H80" s="39">
        <v>8613197</v>
      </c>
      <c r="I80" s="39">
        <v>0</v>
      </c>
      <c r="J80" s="39">
        <v>25440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</row>
    <row r="81" spans="1:22" ht="23.25" customHeight="1">
      <c r="A81" s="31"/>
      <c r="B81" s="31"/>
      <c r="C81" s="31"/>
      <c r="D81" s="31"/>
      <c r="E81" s="32" t="s">
        <v>439</v>
      </c>
      <c r="F81" s="39">
        <f t="shared" ref="F81:V81" si="33">F82</f>
        <v>4660015</v>
      </c>
      <c r="G81" s="39">
        <f t="shared" si="33"/>
        <v>4660015</v>
      </c>
      <c r="H81" s="39">
        <f t="shared" si="33"/>
        <v>4658215</v>
      </c>
      <c r="I81" s="39">
        <f t="shared" si="33"/>
        <v>0</v>
      </c>
      <c r="J81" s="39">
        <f t="shared" si="33"/>
        <v>1800</v>
      </c>
      <c r="K81" s="39">
        <f t="shared" si="33"/>
        <v>0</v>
      </c>
      <c r="L81" s="39">
        <f t="shared" si="33"/>
        <v>0</v>
      </c>
      <c r="M81" s="39">
        <f t="shared" si="33"/>
        <v>0</v>
      </c>
      <c r="N81" s="39">
        <f t="shared" si="33"/>
        <v>0</v>
      </c>
      <c r="O81" s="39">
        <f t="shared" si="33"/>
        <v>0</v>
      </c>
      <c r="P81" s="39">
        <f t="shared" si="33"/>
        <v>0</v>
      </c>
      <c r="Q81" s="39">
        <f t="shared" si="33"/>
        <v>0</v>
      </c>
      <c r="R81" s="39">
        <f t="shared" si="33"/>
        <v>0</v>
      </c>
      <c r="S81" s="39">
        <f t="shared" si="33"/>
        <v>0</v>
      </c>
      <c r="T81" s="39">
        <f t="shared" si="33"/>
        <v>0</v>
      </c>
      <c r="U81" s="39">
        <f t="shared" si="33"/>
        <v>0</v>
      </c>
      <c r="V81" s="39">
        <f t="shared" si="33"/>
        <v>0</v>
      </c>
    </row>
    <row r="82" spans="1:22" ht="23.25" customHeight="1">
      <c r="A82" s="31" t="s">
        <v>446</v>
      </c>
      <c r="B82" s="31" t="s">
        <v>449</v>
      </c>
      <c r="C82" s="31" t="s">
        <v>447</v>
      </c>
      <c r="D82" s="31" t="s">
        <v>438</v>
      </c>
      <c r="E82" s="32" t="s">
        <v>450</v>
      </c>
      <c r="F82" s="39">
        <v>4660015</v>
      </c>
      <c r="G82" s="39">
        <v>4660015</v>
      </c>
      <c r="H82" s="39">
        <v>4658215</v>
      </c>
      <c r="I82" s="39">
        <v>0</v>
      </c>
      <c r="J82" s="39">
        <v>1800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</row>
    <row r="83" spans="1:22" ht="23.25" customHeight="1">
      <c r="A83" s="31"/>
      <c r="B83" s="31"/>
      <c r="C83" s="31"/>
      <c r="D83" s="31"/>
      <c r="E83" s="32" t="s">
        <v>441</v>
      </c>
      <c r="F83" s="39">
        <f t="shared" ref="F83:V83" si="34">F84</f>
        <v>11020449</v>
      </c>
      <c r="G83" s="39">
        <f t="shared" si="34"/>
        <v>11020449</v>
      </c>
      <c r="H83" s="39">
        <f t="shared" si="34"/>
        <v>11015529</v>
      </c>
      <c r="I83" s="39">
        <f t="shared" si="34"/>
        <v>0</v>
      </c>
      <c r="J83" s="39">
        <f t="shared" si="34"/>
        <v>4920</v>
      </c>
      <c r="K83" s="39">
        <f t="shared" si="34"/>
        <v>0</v>
      </c>
      <c r="L83" s="39">
        <f t="shared" si="34"/>
        <v>0</v>
      </c>
      <c r="M83" s="39">
        <f t="shared" si="34"/>
        <v>0</v>
      </c>
      <c r="N83" s="39">
        <f t="shared" si="34"/>
        <v>0</v>
      </c>
      <c r="O83" s="39">
        <f t="shared" si="34"/>
        <v>0</v>
      </c>
      <c r="P83" s="39">
        <f t="shared" si="34"/>
        <v>0</v>
      </c>
      <c r="Q83" s="39">
        <f t="shared" si="34"/>
        <v>0</v>
      </c>
      <c r="R83" s="39">
        <f t="shared" si="34"/>
        <v>0</v>
      </c>
      <c r="S83" s="39">
        <f t="shared" si="34"/>
        <v>0</v>
      </c>
      <c r="T83" s="39">
        <f t="shared" si="34"/>
        <v>0</v>
      </c>
      <c r="U83" s="39">
        <f t="shared" si="34"/>
        <v>0</v>
      </c>
      <c r="V83" s="39">
        <f t="shared" si="34"/>
        <v>0</v>
      </c>
    </row>
    <row r="84" spans="1:22" ht="23.25" customHeight="1">
      <c r="A84" s="31" t="s">
        <v>446</v>
      </c>
      <c r="B84" s="31" t="s">
        <v>449</v>
      </c>
      <c r="C84" s="31" t="s">
        <v>452</v>
      </c>
      <c r="D84" s="31" t="s">
        <v>440</v>
      </c>
      <c r="E84" s="32" t="s">
        <v>453</v>
      </c>
      <c r="F84" s="39">
        <v>11020449</v>
      </c>
      <c r="G84" s="39">
        <v>11020449</v>
      </c>
      <c r="H84" s="39">
        <v>11015529</v>
      </c>
      <c r="I84" s="39">
        <v>0</v>
      </c>
      <c r="J84" s="39">
        <v>4920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</row>
    <row r="85" spans="1:22" ht="23.25" customHeight="1">
      <c r="A85" s="31"/>
      <c r="B85" s="31"/>
      <c r="C85" s="31"/>
      <c r="D85" s="31"/>
      <c r="E85" s="32" t="s">
        <v>443</v>
      </c>
      <c r="F85" s="39">
        <f t="shared" ref="F85:V85" si="35">F86</f>
        <v>4776736</v>
      </c>
      <c r="G85" s="39">
        <f t="shared" si="35"/>
        <v>4776736</v>
      </c>
      <c r="H85" s="39">
        <f t="shared" si="35"/>
        <v>4774936</v>
      </c>
      <c r="I85" s="39">
        <f t="shared" si="35"/>
        <v>0</v>
      </c>
      <c r="J85" s="39">
        <f t="shared" si="35"/>
        <v>1800</v>
      </c>
      <c r="K85" s="39">
        <f t="shared" si="35"/>
        <v>0</v>
      </c>
      <c r="L85" s="39">
        <f t="shared" si="35"/>
        <v>0</v>
      </c>
      <c r="M85" s="39">
        <f t="shared" si="35"/>
        <v>0</v>
      </c>
      <c r="N85" s="39">
        <f t="shared" si="35"/>
        <v>0</v>
      </c>
      <c r="O85" s="39">
        <f t="shared" si="35"/>
        <v>0</v>
      </c>
      <c r="P85" s="39">
        <f t="shared" si="35"/>
        <v>0</v>
      </c>
      <c r="Q85" s="39">
        <f t="shared" si="35"/>
        <v>0</v>
      </c>
      <c r="R85" s="39">
        <f t="shared" si="35"/>
        <v>0</v>
      </c>
      <c r="S85" s="39">
        <f t="shared" si="35"/>
        <v>0</v>
      </c>
      <c r="T85" s="39">
        <f t="shared" si="35"/>
        <v>0</v>
      </c>
      <c r="U85" s="39">
        <f t="shared" si="35"/>
        <v>0</v>
      </c>
      <c r="V85" s="39">
        <f t="shared" si="35"/>
        <v>0</v>
      </c>
    </row>
    <row r="86" spans="1:22" ht="23.25" customHeight="1">
      <c r="A86" s="31" t="s">
        <v>446</v>
      </c>
      <c r="B86" s="31" t="s">
        <v>449</v>
      </c>
      <c r="C86" s="31" t="s">
        <v>449</v>
      </c>
      <c r="D86" s="31" t="s">
        <v>442</v>
      </c>
      <c r="E86" s="32" t="s">
        <v>451</v>
      </c>
      <c r="F86" s="39">
        <v>4776736</v>
      </c>
      <c r="G86" s="39">
        <v>4776736</v>
      </c>
      <c r="H86" s="39">
        <v>4774936</v>
      </c>
      <c r="I86" s="39">
        <v>0</v>
      </c>
      <c r="J86" s="39">
        <v>1800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</row>
  </sheetData>
  <sheetProtection formatCells="0" formatColumns="0" formatRows="0"/>
  <mergeCells count="27">
    <mergeCell ref="Q5:Q6"/>
    <mergeCell ref="A2:V2"/>
    <mergeCell ref="S4:V4"/>
    <mergeCell ref="S5:S6"/>
    <mergeCell ref="T5:T6"/>
    <mergeCell ref="U5:U6"/>
    <mergeCell ref="V5:V6"/>
    <mergeCell ref="K4:R4"/>
    <mergeCell ref="R5:R6"/>
    <mergeCell ref="F4:F6"/>
    <mergeCell ref="K5:K6"/>
    <mergeCell ref="L5:L6"/>
    <mergeCell ref="M5:M6"/>
    <mergeCell ref="O5:O6"/>
    <mergeCell ref="N5:N6"/>
    <mergeCell ref="P5:P6"/>
    <mergeCell ref="A4:C4"/>
    <mergeCell ref="A5:A6"/>
    <mergeCell ref="B5:B6"/>
    <mergeCell ref="C5:C6"/>
    <mergeCell ref="D4:D6"/>
    <mergeCell ref="E4:E6"/>
    <mergeCell ref="G4:J4"/>
    <mergeCell ref="G5:G6"/>
    <mergeCell ref="H5:H6"/>
    <mergeCell ref="I5:I6"/>
    <mergeCell ref="J5:J6"/>
  </mergeCells>
  <phoneticPr fontId="1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38</vt:i4>
      </vt:variant>
    </vt:vector>
  </HeadingPairs>
  <TitlesOfParts>
    <vt:vector size="59" baseType="lpstr">
      <vt:lpstr>收支总表</vt:lpstr>
      <vt:lpstr>收入总表</vt:lpstr>
      <vt:lpstr>非税征收表</vt:lpstr>
      <vt:lpstr>支出总表</vt:lpstr>
      <vt:lpstr>支出分类表</vt:lpstr>
      <vt:lpstr>工资福利支出</vt:lpstr>
      <vt:lpstr>商品和服务支出</vt:lpstr>
      <vt:lpstr>对个人和家庭的补助</vt:lpstr>
      <vt:lpstr>公共财政拨款预算表</vt:lpstr>
      <vt:lpstr>政府性基金支出预算表</vt:lpstr>
      <vt:lpstr>纳入专户管理的非税收入预算表</vt:lpstr>
      <vt:lpstr>经费拨款支出预算表</vt:lpstr>
      <vt:lpstr>专项资金预算汇总表</vt:lpstr>
      <vt:lpstr>专项资金绩效目标表</vt:lpstr>
      <vt:lpstr>政府采购表</vt:lpstr>
      <vt:lpstr>政府购买服务支出预算表</vt:lpstr>
      <vt:lpstr>单位基本情况信息表</vt:lpstr>
      <vt:lpstr>新增资产配置表</vt:lpstr>
      <vt:lpstr>单位人员情况表</vt:lpstr>
      <vt:lpstr>非税收入征收计划明细表</vt:lpstr>
      <vt:lpstr>三公经费表</vt:lpstr>
      <vt:lpstr>单位基本情况信息表!Print_Area</vt:lpstr>
      <vt:lpstr>对个人和家庭的补助!Print_Area</vt:lpstr>
      <vt:lpstr>非税收入征收计划明细表!Print_Area</vt:lpstr>
      <vt:lpstr>非税征收表!Print_Area</vt:lpstr>
      <vt:lpstr>工资福利支出!Print_Area</vt:lpstr>
      <vt:lpstr>公共财政拨款预算表!Print_Area</vt:lpstr>
      <vt:lpstr>经费拨款支出预算表!Print_Area</vt:lpstr>
      <vt:lpstr>纳入专户管理的非税收入预算表!Print_Area</vt:lpstr>
      <vt:lpstr>三公经费表!Print_Area</vt:lpstr>
      <vt:lpstr>商品和服务支出!Print_Area</vt:lpstr>
      <vt:lpstr>收入总表!Print_Area</vt:lpstr>
      <vt:lpstr>收支总表!Print_Area</vt:lpstr>
      <vt:lpstr>政府采购表!Print_Area</vt:lpstr>
      <vt:lpstr>政府购买服务支出预算表!Print_Area</vt:lpstr>
      <vt:lpstr>政府性基金支出预算表!Print_Area</vt:lpstr>
      <vt:lpstr>支出分类表!Print_Area</vt:lpstr>
      <vt:lpstr>支出总表!Print_Area</vt:lpstr>
      <vt:lpstr>专项资金绩效目标表!Print_Area</vt:lpstr>
      <vt:lpstr>专项资金预算汇总表!Print_Area</vt:lpstr>
      <vt:lpstr>单位基本情况信息表!Print_Titles</vt:lpstr>
      <vt:lpstr>对个人和家庭的补助!Print_Titles</vt:lpstr>
      <vt:lpstr>非税收入征收计划明细表!Print_Titles</vt:lpstr>
      <vt:lpstr>非税征收表!Print_Titles</vt:lpstr>
      <vt:lpstr>工资福利支出!Print_Titles</vt:lpstr>
      <vt:lpstr>公共财政拨款预算表!Print_Titles</vt:lpstr>
      <vt:lpstr>经费拨款支出预算表!Print_Titles</vt:lpstr>
      <vt:lpstr>纳入专户管理的非税收入预算表!Print_Titles</vt:lpstr>
      <vt:lpstr>三公经费表!Print_Titles</vt:lpstr>
      <vt:lpstr>商品和服务支出!Print_Titles</vt:lpstr>
      <vt:lpstr>收入总表!Print_Titles</vt:lpstr>
      <vt:lpstr>收支总表!Print_Titles</vt:lpstr>
      <vt:lpstr>政府采购表!Print_Titles</vt:lpstr>
      <vt:lpstr>政府购买服务支出预算表!Print_Titles</vt:lpstr>
      <vt:lpstr>政府性基金支出预算表!Print_Titles</vt:lpstr>
      <vt:lpstr>支出分类表!Print_Titles</vt:lpstr>
      <vt:lpstr>支出总表!Print_Titles</vt:lpstr>
      <vt:lpstr>专项资金绩效目标表!Print_Titles</vt:lpstr>
      <vt:lpstr>专项资金预算汇总表!Print_Titles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2017-11-26T06:48:10Z</cp:lastPrinted>
  <dcterms:created xsi:type="dcterms:W3CDTF">2017-11-25T04:17:25Z</dcterms:created>
  <dcterms:modified xsi:type="dcterms:W3CDTF">2019-04-10T07:05:36Z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1705456</vt:i4>
  </property>
</Properties>
</file>