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380" windowHeight="10365"/>
  </bookViews>
  <sheets>
    <sheet name="项目汇总表" sheetId="1" r:id="rId1"/>
  </sheets>
  <externalReferences>
    <externalReference r:id="rId2"/>
  </externalReferences>
  <calcPr calcId="144525" iterate="1" iterateCount="100" iterateDelta="0.001"/>
</workbook>
</file>

<file path=xl/sharedStrings.xml><?xml version="1.0" encoding="utf-8"?>
<sst xmlns="http://schemas.openxmlformats.org/spreadsheetml/2006/main" count="61" uniqueCount="49">
  <si>
    <t>附件2</t>
  </si>
  <si>
    <t>通道县2021年统筹整合使用财政涉农资金项目汇总表</t>
  </si>
  <si>
    <t>单位：万元</t>
  </si>
  <si>
    <t>序号</t>
  </si>
  <si>
    <t>项目类别</t>
  </si>
  <si>
    <t>责任单位</t>
  </si>
  <si>
    <t>项目内容</t>
  </si>
  <si>
    <t>2021年整合资金计划数</t>
  </si>
  <si>
    <t>备注</t>
  </si>
  <si>
    <t>合计</t>
  </si>
  <si>
    <t>农村
产业
发展</t>
  </si>
  <si>
    <t>小计</t>
  </si>
  <si>
    <r>
      <rPr>
        <sz val="9"/>
        <color rgb="FF000000"/>
        <rFont val="宋体"/>
        <charset val="134"/>
      </rPr>
      <t>县农业农村局</t>
    </r>
  </si>
  <si>
    <r>
      <rPr>
        <sz val="9"/>
        <rFont val="Times New Roman"/>
        <charset val="134"/>
      </rPr>
      <t>“</t>
    </r>
    <r>
      <rPr>
        <sz val="9"/>
        <rFont val="宋体"/>
        <charset val="134"/>
      </rPr>
      <t>两茶一药</t>
    </r>
    <r>
      <rPr>
        <sz val="9"/>
        <rFont val="Times New Roman"/>
        <charset val="134"/>
      </rPr>
      <t>”</t>
    </r>
    <r>
      <rPr>
        <sz val="9"/>
        <rFont val="宋体"/>
        <charset val="134"/>
      </rPr>
      <t>产业奖补</t>
    </r>
  </si>
  <si>
    <t>村级产业园抚育</t>
  </si>
  <si>
    <r>
      <rPr>
        <sz val="9"/>
        <rFont val="宋体"/>
        <charset val="134"/>
      </rPr>
      <t>高标准农田建设</t>
    </r>
  </si>
  <si>
    <r>
      <rPr>
        <sz val="9"/>
        <rFont val="宋体"/>
        <charset val="134"/>
      </rPr>
      <t>县商科工信局</t>
    </r>
  </si>
  <si>
    <r>
      <rPr>
        <sz val="9"/>
        <rFont val="宋体"/>
        <charset val="134"/>
      </rPr>
      <t>电商产业扶贫</t>
    </r>
  </si>
  <si>
    <r>
      <rPr>
        <sz val="9"/>
        <rFont val="宋体"/>
        <charset val="134"/>
      </rPr>
      <t>县乡村振兴局</t>
    </r>
  </si>
  <si>
    <r>
      <rPr>
        <sz val="9"/>
        <rFont val="宋体"/>
        <charset val="134"/>
      </rPr>
      <t>小额信贷贴息</t>
    </r>
  </si>
  <si>
    <r>
      <rPr>
        <sz val="9"/>
        <rFont val="宋体"/>
        <charset val="134"/>
      </rPr>
      <t>各乡镇及县直部门</t>
    </r>
  </si>
  <si>
    <t>乡村产业发展配套基础设施建设</t>
  </si>
  <si>
    <t>县农业农村局等</t>
  </si>
  <si>
    <r>
      <rPr>
        <sz val="9"/>
        <rFont val="宋体"/>
        <charset val="134"/>
      </rPr>
      <t>其他产业奖补</t>
    </r>
  </si>
  <si>
    <t>农村
基础
设施</t>
  </si>
  <si>
    <r>
      <rPr>
        <sz val="9"/>
        <rFont val="宋体"/>
        <charset val="134"/>
      </rPr>
      <t>县水利局</t>
    </r>
  </si>
  <si>
    <t>农村安全供水工程
提质改造</t>
  </si>
  <si>
    <r>
      <rPr>
        <sz val="9"/>
        <color indexed="8"/>
        <rFont val="宋体"/>
        <charset val="134"/>
      </rPr>
      <t>农村水利建设</t>
    </r>
  </si>
  <si>
    <r>
      <rPr>
        <sz val="9"/>
        <color indexed="8"/>
        <rFont val="宋体"/>
        <charset val="134"/>
      </rPr>
      <t>小型基础设施设施建设</t>
    </r>
  </si>
  <si>
    <r>
      <rPr>
        <sz val="9"/>
        <rFont val="宋体"/>
        <charset val="134"/>
      </rPr>
      <t>县发改局</t>
    </r>
  </si>
  <si>
    <t>以工代赈</t>
  </si>
  <si>
    <t>农村人居环境整治
（农村改厕）</t>
  </si>
  <si>
    <t>县城市管理和综合执法局</t>
  </si>
  <si>
    <r>
      <rPr>
        <sz val="9"/>
        <rFont val="宋体"/>
        <charset val="134"/>
      </rPr>
      <t>农村环境综合治理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（农村垃圾处理）</t>
    </r>
  </si>
  <si>
    <r>
      <rPr>
        <sz val="9"/>
        <rFont val="宋体"/>
        <charset val="134"/>
      </rPr>
      <t>县统战部（民宗局）</t>
    </r>
  </si>
  <si>
    <t>少数民族发展</t>
  </si>
  <si>
    <t>乡村振兴农村公益事业奖补</t>
  </si>
  <si>
    <r>
      <rPr>
        <sz val="9"/>
        <rFont val="宋体"/>
        <charset val="134"/>
      </rPr>
      <t>县住建局</t>
    </r>
  </si>
  <si>
    <r>
      <rPr>
        <sz val="9"/>
        <rFont val="宋体"/>
        <charset val="134"/>
      </rPr>
      <t>危房改造</t>
    </r>
  </si>
  <si>
    <t>县公路建设养护中心</t>
  </si>
  <si>
    <t>农村危桥改造工程</t>
  </si>
  <si>
    <t>县水利局</t>
  </si>
  <si>
    <t>农村山塘加固工程</t>
  </si>
  <si>
    <t>其他</t>
  </si>
  <si>
    <t>雨露计划</t>
  </si>
  <si>
    <t>县人社局</t>
  </si>
  <si>
    <t>乡村公益性岗位</t>
  </si>
  <si>
    <t>县财政局、县乡村振兴局等部门</t>
  </si>
  <si>
    <t>项目管理费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</si>
</sst>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,##0.00_ "/>
    <numFmt numFmtId="177" formatCode="0.00_ "/>
  </numFmts>
  <fonts count="38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8"/>
      <name val="方正粗黑宋简体"/>
      <charset val="134"/>
    </font>
    <font>
      <sz val="12"/>
      <name val="黑体"/>
      <charset val="134"/>
    </font>
    <font>
      <sz val="18"/>
      <color indexed="8"/>
      <name val="方正小标宋简体"/>
      <charset val="134"/>
    </font>
    <font>
      <sz val="8"/>
      <color theme="1"/>
      <name val="方正小标宋简体"/>
      <charset val="134"/>
    </font>
    <font>
      <b/>
      <sz val="10"/>
      <color indexed="8"/>
      <name val="宋体"/>
      <charset val="134"/>
    </font>
    <font>
      <b/>
      <sz val="11"/>
      <name val="宋体"/>
      <charset val="134"/>
    </font>
    <font>
      <b/>
      <sz val="10"/>
      <name val="Times New Roman"/>
      <charset val="134"/>
    </font>
    <font>
      <sz val="10"/>
      <color indexed="8"/>
      <name val="黑体"/>
      <charset val="134"/>
    </font>
    <font>
      <b/>
      <sz val="10"/>
      <name val="宋体"/>
      <charset val="134"/>
    </font>
    <font>
      <sz val="9"/>
      <color indexed="8"/>
      <name val="Times New Roman"/>
      <charset val="134"/>
    </font>
    <font>
      <sz val="9"/>
      <color rgb="FF000000"/>
      <name val="Times New Roman"/>
      <charset val="134"/>
    </font>
    <font>
      <sz val="9"/>
      <name val="Times New Roman"/>
      <charset val="134"/>
    </font>
    <font>
      <sz val="10"/>
      <color indexed="8"/>
      <name val="宋体"/>
      <charset val="134"/>
    </font>
    <font>
      <sz val="9"/>
      <name val="宋体"/>
      <charset val="134"/>
    </font>
    <font>
      <sz val="9"/>
      <color rgb="FF000000"/>
      <name val="宋体"/>
      <charset val="134"/>
    </font>
    <font>
      <b/>
      <sz val="9"/>
      <color indexed="8"/>
      <name val="宋体"/>
      <charset val="134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3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0" borderId="8" applyNumberFormat="0" applyFont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30" fillId="9" borderId="9" applyNumberFormat="0" applyAlignment="0" applyProtection="0">
      <alignment vertical="center"/>
    </xf>
    <xf numFmtId="0" fontId="28" fillId="9" borderId="7" applyNumberFormat="0" applyAlignment="0" applyProtection="0">
      <alignment vertical="center"/>
    </xf>
    <xf numFmtId="0" fontId="33" fillId="15" borderId="11" applyNumberFormat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4" fillId="0" borderId="0" applyProtection="0"/>
    <xf numFmtId="0" fontId="27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0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right" vertical="center" wrapText="1"/>
    </xf>
    <xf numFmtId="0" fontId="6" fillId="0" borderId="1" xfId="4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177" fontId="10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177" fontId="12" fillId="0" borderId="1" xfId="0" applyNumberFormat="1" applyFont="1" applyFill="1" applyBorder="1" applyAlignment="1">
      <alignment horizontal="center" vertical="center" wrapText="1"/>
    </xf>
    <xf numFmtId="177" fontId="13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177" fontId="15" fillId="2" borderId="1" xfId="0" applyNumberFormat="1" applyFont="1" applyFill="1" applyBorder="1" applyAlignment="1">
      <alignment horizontal="center" vertical="center" wrapText="1"/>
    </xf>
    <xf numFmtId="177" fontId="13" fillId="2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176" fontId="13" fillId="2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177" fontId="1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7" fontId="11" fillId="0" borderId="1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177" fontId="15" fillId="0" borderId="1" xfId="0" applyNumberFormat="1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常规 2_2-1统计表_1" xfId="40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qian2021\Desktop\20211009&#36130;&#25919;&#23616;\2021&#24180;&#32479;&#31609;&#25972;&#21512;&#20351;&#29992;&#36130;&#25919;&#28041;&#20892;&#36164;&#37329;&#23454;&#26045;&#26041;&#26696;&#65288;&#24180;&#21021;7&#26376;2&#26085;&#65289;\7.19%20&#36890;&#25919;&#21457;&#12308;2021&#12309;5&#21495;%20%20&#38468;&#20214;%20%20&#36890;&#36947;&#21439;2021&#24180;&#32479;&#31609;&#25972;&#21512;&#20351;&#29992;&#36130;&#25919;&#28041;&#20892;&#36164;&#37329;&#39033;&#30446;&#26126;&#32454;&#34920;&#65288;&#27491;&#31295;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资金来源表"/>
      <sheetName val="项目汇总表"/>
      <sheetName val="项目明细表"/>
    </sheetNames>
    <sheetDataSet>
      <sheetData sheetId="0"/>
      <sheetData sheetId="1"/>
      <sheetData sheetId="2">
        <row r="8">
          <cell r="G8">
            <v>1000</v>
          </cell>
        </row>
        <row r="14">
          <cell r="G14">
            <v>287.95</v>
          </cell>
        </row>
        <row r="68">
          <cell r="G68">
            <v>3848.58</v>
          </cell>
        </row>
        <row r="71">
          <cell r="G71">
            <v>80</v>
          </cell>
        </row>
        <row r="79">
          <cell r="G79">
            <v>253</v>
          </cell>
        </row>
        <row r="81">
          <cell r="G81">
            <v>2043.59</v>
          </cell>
        </row>
        <row r="130">
          <cell r="G130">
            <v>1236.88</v>
          </cell>
        </row>
        <row r="134">
          <cell r="G134">
            <v>594.54</v>
          </cell>
        </row>
        <row r="172">
          <cell r="G172">
            <v>387.51</v>
          </cell>
        </row>
        <row r="176">
          <cell r="G176">
            <v>1293.65</v>
          </cell>
        </row>
        <row r="224">
          <cell r="G224">
            <v>220</v>
          </cell>
        </row>
        <row r="236">
          <cell r="G236">
            <v>531.99</v>
          </cell>
        </row>
        <row r="254">
          <cell r="G254">
            <v>1278.57</v>
          </cell>
        </row>
        <row r="256">
          <cell r="G256">
            <v>432</v>
          </cell>
        </row>
        <row r="272">
          <cell r="G272">
            <v>2493.3</v>
          </cell>
        </row>
        <row r="454">
          <cell r="G454">
            <v>89</v>
          </cell>
        </row>
        <row r="456">
          <cell r="G456">
            <v>329</v>
          </cell>
        </row>
        <row r="459">
          <cell r="G459">
            <v>251.64</v>
          </cell>
        </row>
        <row r="467">
          <cell r="G467">
            <v>140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9"/>
  <sheetViews>
    <sheetView tabSelected="1" topLeftCell="A13" workbookViewId="0">
      <selection activeCell="F14" sqref="F14"/>
    </sheetView>
  </sheetViews>
  <sheetFormatPr defaultColWidth="8.13333333333333" defaultRowHeight="13.5" outlineLevelCol="5"/>
  <cols>
    <col min="1" max="1" width="4.775" style="3" customWidth="1"/>
    <col min="2" max="2" width="9.89166666666667" style="3" customWidth="1"/>
    <col min="3" max="3" width="20.3333333333333" style="4" customWidth="1"/>
    <col min="4" max="4" width="24.4416666666667" style="4" customWidth="1"/>
    <col min="5" max="5" width="23.225" style="4" customWidth="1"/>
    <col min="6" max="6" width="9.44166666666667" style="4" customWidth="1"/>
    <col min="7" max="7" width="16.25" style="4" customWidth="1"/>
    <col min="8" max="16384" width="8.13333333333333" style="4"/>
  </cols>
  <sheetData>
    <row r="1" ht="21" customHeight="1" spans="1:2">
      <c r="A1" s="5" t="s">
        <v>0</v>
      </c>
      <c r="B1" s="5"/>
    </row>
    <row r="2" ht="33" customHeight="1" spans="1:6">
      <c r="A2" s="6" t="s">
        <v>1</v>
      </c>
      <c r="B2" s="6"/>
      <c r="C2" s="6"/>
      <c r="D2" s="6"/>
      <c r="E2" s="6"/>
      <c r="F2" s="6"/>
    </row>
    <row r="3" ht="21" customHeight="1" spans="5:6">
      <c r="E3" s="7" t="s">
        <v>2</v>
      </c>
      <c r="F3" s="7"/>
    </row>
    <row r="4" s="1" customFormat="1" ht="28" customHeight="1" spans="1:6">
      <c r="A4" s="8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8" t="s">
        <v>8</v>
      </c>
    </row>
    <row r="5" ht="27" customHeight="1" spans="1:6">
      <c r="A5" s="9"/>
      <c r="B5" s="9"/>
      <c r="C5" s="10" t="s">
        <v>9</v>
      </c>
      <c r="D5" s="11"/>
      <c r="E5" s="12">
        <f>E6+E14+E26</f>
        <v>17982.2</v>
      </c>
      <c r="F5" s="13"/>
    </row>
    <row r="6" s="2" customFormat="1" ht="27" customHeight="1" spans="1:6">
      <c r="A6" s="14"/>
      <c r="B6" s="15" t="s">
        <v>10</v>
      </c>
      <c r="C6" s="16" t="s">
        <v>11</v>
      </c>
      <c r="D6" s="16" t="s">
        <v>11</v>
      </c>
      <c r="E6" s="12">
        <f>SUM(E7:E13)</f>
        <v>8750</v>
      </c>
      <c r="F6" s="17"/>
    </row>
    <row r="7" ht="27" customHeight="1" spans="1:6">
      <c r="A7" s="18">
        <v>1</v>
      </c>
      <c r="B7" s="19"/>
      <c r="C7" s="20" t="s">
        <v>12</v>
      </c>
      <c r="D7" s="21" t="s">
        <v>13</v>
      </c>
      <c r="E7" s="21">
        <f>[1]项目明细表!G8</f>
        <v>1000</v>
      </c>
      <c r="F7" s="22"/>
    </row>
    <row r="8" ht="27" customHeight="1" spans="1:6">
      <c r="A8" s="18">
        <v>2</v>
      </c>
      <c r="B8" s="19"/>
      <c r="C8" s="20" t="s">
        <v>12</v>
      </c>
      <c r="D8" s="23" t="s">
        <v>14</v>
      </c>
      <c r="E8" s="24">
        <f>[1]项目明细表!G14</f>
        <v>287.95</v>
      </c>
      <c r="F8" s="25"/>
    </row>
    <row r="9" ht="27" customHeight="1" spans="1:6">
      <c r="A9" s="18">
        <v>3</v>
      </c>
      <c r="B9" s="19"/>
      <c r="C9" s="20" t="s">
        <v>12</v>
      </c>
      <c r="D9" s="24" t="s">
        <v>15</v>
      </c>
      <c r="E9" s="21">
        <f>[1]项目明细表!G68</f>
        <v>3848.58</v>
      </c>
      <c r="F9" s="22"/>
    </row>
    <row r="10" ht="27" customHeight="1" spans="1:6">
      <c r="A10" s="18">
        <v>4</v>
      </c>
      <c r="B10" s="19"/>
      <c r="C10" s="24" t="s">
        <v>16</v>
      </c>
      <c r="D10" s="26" t="s">
        <v>17</v>
      </c>
      <c r="E10" s="27">
        <f>[1]项目明细表!G71</f>
        <v>80</v>
      </c>
      <c r="F10" s="22"/>
    </row>
    <row r="11" ht="27" customHeight="1" spans="1:6">
      <c r="A11" s="18">
        <v>5</v>
      </c>
      <c r="B11" s="19"/>
      <c r="C11" s="24" t="s">
        <v>18</v>
      </c>
      <c r="D11" s="24" t="s">
        <v>19</v>
      </c>
      <c r="E11" s="21">
        <f>[1]项目明细表!G79</f>
        <v>253</v>
      </c>
      <c r="F11" s="22"/>
    </row>
    <row r="12" ht="27" customHeight="1" spans="1:6">
      <c r="A12" s="18">
        <v>6</v>
      </c>
      <c r="B12" s="19"/>
      <c r="C12" s="28" t="s">
        <v>20</v>
      </c>
      <c r="D12" s="23" t="s">
        <v>21</v>
      </c>
      <c r="E12" s="21">
        <f>[1]项目明细表!G81</f>
        <v>2043.59</v>
      </c>
      <c r="F12" s="22"/>
    </row>
    <row r="13" ht="27" customHeight="1" spans="1:6">
      <c r="A13" s="18">
        <v>7</v>
      </c>
      <c r="B13" s="19"/>
      <c r="C13" s="29" t="s">
        <v>22</v>
      </c>
      <c r="D13" s="24" t="s">
        <v>23</v>
      </c>
      <c r="E13" s="21">
        <f>[1]项目明细表!G130</f>
        <v>1236.88</v>
      </c>
      <c r="F13" s="22"/>
    </row>
    <row r="14" ht="27" customHeight="1" spans="1:6">
      <c r="A14" s="18"/>
      <c r="B14" s="15" t="s">
        <v>24</v>
      </c>
      <c r="C14" s="30" t="s">
        <v>11</v>
      </c>
      <c r="D14" s="30" t="s">
        <v>11</v>
      </c>
      <c r="E14" s="12">
        <f>SUM(E15:E25)</f>
        <v>7901.2</v>
      </c>
      <c r="F14" s="22"/>
    </row>
    <row r="15" ht="27" customHeight="1" spans="1:6">
      <c r="A15" s="18">
        <v>1</v>
      </c>
      <c r="B15" s="19"/>
      <c r="C15" s="21" t="s">
        <v>25</v>
      </c>
      <c r="D15" s="29" t="s">
        <v>26</v>
      </c>
      <c r="E15" s="21">
        <f>[1]项目明细表!G134</f>
        <v>594.54</v>
      </c>
      <c r="F15" s="22"/>
    </row>
    <row r="16" ht="27" customHeight="1" spans="1:6">
      <c r="A16" s="18">
        <v>2</v>
      </c>
      <c r="B16" s="19"/>
      <c r="C16" s="21" t="s">
        <v>25</v>
      </c>
      <c r="D16" s="31" t="s">
        <v>27</v>
      </c>
      <c r="E16" s="21">
        <f>[1]项目明细表!G172</f>
        <v>387.51</v>
      </c>
      <c r="F16" s="25"/>
    </row>
    <row r="17" ht="27" customHeight="1" spans="1:6">
      <c r="A17" s="18">
        <v>3</v>
      </c>
      <c r="B17" s="19"/>
      <c r="C17" s="28" t="s">
        <v>20</v>
      </c>
      <c r="D17" s="18" t="s">
        <v>28</v>
      </c>
      <c r="E17" s="21">
        <f>[1]项目明细表!G176</f>
        <v>1293.65</v>
      </c>
      <c r="F17" s="22"/>
    </row>
    <row r="18" ht="27" customHeight="1" spans="1:6">
      <c r="A18" s="18">
        <v>4</v>
      </c>
      <c r="B18" s="19"/>
      <c r="C18" s="28" t="s">
        <v>29</v>
      </c>
      <c r="D18" s="25" t="s">
        <v>30</v>
      </c>
      <c r="E18" s="21">
        <f>[1]项目明细表!G224</f>
        <v>220</v>
      </c>
      <c r="F18" s="18"/>
    </row>
    <row r="19" ht="27" customHeight="1" spans="1:6">
      <c r="A19" s="18">
        <v>5</v>
      </c>
      <c r="B19" s="19"/>
      <c r="C19" s="20" t="s">
        <v>12</v>
      </c>
      <c r="D19" s="25" t="s">
        <v>31</v>
      </c>
      <c r="E19" s="21">
        <f>[1]项目明细表!G236</f>
        <v>531.99</v>
      </c>
      <c r="F19" s="18"/>
    </row>
    <row r="20" ht="27" customHeight="1" spans="1:6">
      <c r="A20" s="18">
        <v>6</v>
      </c>
      <c r="B20" s="19"/>
      <c r="C20" s="29" t="s">
        <v>32</v>
      </c>
      <c r="D20" s="25" t="s">
        <v>33</v>
      </c>
      <c r="E20" s="21">
        <f>[1]项目明细表!G254</f>
        <v>1278.57</v>
      </c>
      <c r="F20" s="18"/>
    </row>
    <row r="21" ht="27" customHeight="1" spans="1:6">
      <c r="A21" s="18">
        <v>7</v>
      </c>
      <c r="B21" s="19"/>
      <c r="C21" s="28" t="s">
        <v>34</v>
      </c>
      <c r="D21" s="25" t="s">
        <v>35</v>
      </c>
      <c r="E21" s="21">
        <f>[1]项目明细表!G256</f>
        <v>432</v>
      </c>
      <c r="F21" s="18"/>
    </row>
    <row r="22" ht="27" customHeight="1" spans="1:6">
      <c r="A22" s="18">
        <v>8</v>
      </c>
      <c r="B22" s="19"/>
      <c r="C22" s="28" t="s">
        <v>20</v>
      </c>
      <c r="D22" s="25" t="s">
        <v>36</v>
      </c>
      <c r="E22" s="21">
        <f>[1]项目明细表!G272</f>
        <v>2493.3</v>
      </c>
      <c r="F22" s="18"/>
    </row>
    <row r="23" ht="27" customHeight="1" spans="1:6">
      <c r="A23" s="18">
        <v>9</v>
      </c>
      <c r="B23" s="19"/>
      <c r="C23" s="28" t="s">
        <v>37</v>
      </c>
      <c r="D23" s="28" t="s">
        <v>38</v>
      </c>
      <c r="E23" s="21">
        <f>[1]项目明细表!G454</f>
        <v>89</v>
      </c>
      <c r="F23" s="22"/>
    </row>
    <row r="24" ht="27" customHeight="1" spans="1:6">
      <c r="A24" s="18">
        <v>10</v>
      </c>
      <c r="B24" s="19"/>
      <c r="C24" s="28" t="s">
        <v>39</v>
      </c>
      <c r="D24" s="25" t="s">
        <v>40</v>
      </c>
      <c r="E24" s="21">
        <f>[1]项目明细表!G456</f>
        <v>329</v>
      </c>
      <c r="F24" s="22"/>
    </row>
    <row r="25" ht="27" customHeight="1" spans="1:6">
      <c r="A25" s="18">
        <v>11</v>
      </c>
      <c r="B25" s="19"/>
      <c r="C25" s="25" t="s">
        <v>41</v>
      </c>
      <c r="D25" s="25" t="s">
        <v>42</v>
      </c>
      <c r="E25" s="21">
        <f>[1]项目明细表!G459</f>
        <v>251.64</v>
      </c>
      <c r="F25" s="22"/>
    </row>
    <row r="26" ht="24" customHeight="1" spans="1:6">
      <c r="A26" s="18"/>
      <c r="B26" s="15" t="s">
        <v>43</v>
      </c>
      <c r="C26" s="32" t="s">
        <v>11</v>
      </c>
      <c r="D26" s="32" t="s">
        <v>11</v>
      </c>
      <c r="E26" s="12">
        <f>SUM(E27:E29)</f>
        <v>1331</v>
      </c>
      <c r="F26" s="22"/>
    </row>
    <row r="27" ht="27.95" customHeight="1" spans="1:6">
      <c r="A27" s="18">
        <v>1</v>
      </c>
      <c r="B27" s="19"/>
      <c r="C27" s="28" t="s">
        <v>18</v>
      </c>
      <c r="D27" s="33" t="s">
        <v>44</v>
      </c>
      <c r="E27" s="21">
        <v>500</v>
      </c>
      <c r="F27" s="22"/>
    </row>
    <row r="28" ht="27" customHeight="1" spans="1:6">
      <c r="A28" s="18">
        <v>2</v>
      </c>
      <c r="B28" s="19"/>
      <c r="C28" s="25" t="s">
        <v>45</v>
      </c>
      <c r="D28" s="33" t="s">
        <v>46</v>
      </c>
      <c r="E28" s="21">
        <v>691</v>
      </c>
      <c r="F28" s="22"/>
    </row>
    <row r="29" ht="28" customHeight="1" spans="1:6">
      <c r="A29" s="18">
        <v>3</v>
      </c>
      <c r="B29" s="34"/>
      <c r="C29" s="25" t="s">
        <v>47</v>
      </c>
      <c r="D29" s="25" t="s">
        <v>48</v>
      </c>
      <c r="E29" s="21">
        <f>[1]项目明细表!G467</f>
        <v>140</v>
      </c>
      <c r="F29" s="35"/>
    </row>
  </sheetData>
  <mergeCells count="6">
    <mergeCell ref="A1:B1"/>
    <mergeCell ref="A2:F2"/>
    <mergeCell ref="E3:F3"/>
    <mergeCell ref="B6:B13"/>
    <mergeCell ref="B14:B25"/>
    <mergeCell ref="B26:B29"/>
  </mergeCells>
  <printOptions horizontalCentered="1"/>
  <pageMargins left="0.590277777777778" right="0.590277777777778" top="0.472222222222222" bottom="0.472222222222222" header="0.5" footer="0.5"/>
  <pageSetup paperSize="9" firstPageNumber="11" orientation="portrait" useFirstPageNumber="1" horizontalDpi="600"/>
  <headerFooter>
    <oddFooter>&amp;C&amp;"方正小标宋简体"&amp;P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项目汇总表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qian2021</dc:creator>
  <cp:lastModifiedBy>qian2021</cp:lastModifiedBy>
  <dcterms:created xsi:type="dcterms:W3CDTF">2021-10-11T00:04:13Z</dcterms:created>
  <dcterms:modified xsi:type="dcterms:W3CDTF">2021-10-11T00:04:14Z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2052-10.8.2.7072</vt:lpwstr>
  </property>
</Properties>
</file>